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7620"/>
  </bookViews>
  <sheets>
    <sheet name="20161107" sheetId="1" r:id="rId1"/>
  </sheets>
  <calcPr calcId="114210"/>
</workbook>
</file>

<file path=xl/calcChain.xml><?xml version="1.0" encoding="utf-8"?>
<calcChain xmlns="http://schemas.openxmlformats.org/spreadsheetml/2006/main">
  <c r="I222" i="1" l="1"/>
  <c r="J222" i="1" s="1"/>
  <c r="J219" i="1"/>
  <c r="I219" i="1"/>
  <c r="I216" i="1"/>
  <c r="J216" i="1" s="1"/>
  <c r="I213" i="1"/>
  <c r="J213" i="1" s="1"/>
  <c r="J210" i="1"/>
  <c r="I210" i="1"/>
  <c r="I207" i="1"/>
  <c r="J207" i="1" s="1"/>
  <c r="I204" i="1"/>
  <c r="J204" i="1" s="1"/>
  <c r="J201" i="1"/>
  <c r="I201" i="1"/>
  <c r="I198" i="1"/>
  <c r="J198" i="1" s="1"/>
  <c r="I195" i="1"/>
  <c r="J195" i="1" s="1"/>
  <c r="J192" i="1"/>
  <c r="I192" i="1"/>
  <c r="I189" i="1"/>
  <c r="J189" i="1" s="1"/>
  <c r="I186" i="1"/>
  <c r="J186" i="1" s="1"/>
  <c r="J183" i="1"/>
  <c r="I183" i="1"/>
  <c r="I180" i="1"/>
  <c r="J180" i="1" s="1"/>
  <c r="I177" i="1"/>
  <c r="J177" i="1" s="1"/>
  <c r="J174" i="1"/>
  <c r="I174" i="1"/>
  <c r="I171" i="1"/>
  <c r="J171" i="1" s="1"/>
  <c r="I65" i="1"/>
  <c r="I59" i="1"/>
  <c r="I62" i="1"/>
  <c r="H62" i="1"/>
  <c r="H59" i="1"/>
  <c r="J62" i="1"/>
  <c r="J65" i="1"/>
  <c r="J68" i="1"/>
  <c r="J71" i="1"/>
  <c r="J74" i="1"/>
  <c r="J77" i="1"/>
  <c r="J80" i="1"/>
  <c r="J83" i="1"/>
  <c r="J86" i="1"/>
  <c r="J89" i="1"/>
  <c r="J92" i="1"/>
  <c r="J95" i="1"/>
  <c r="J98" i="1"/>
  <c r="J101" i="1"/>
  <c r="J104" i="1"/>
  <c r="J107" i="1"/>
  <c r="J110" i="1"/>
  <c r="J59" i="1"/>
  <c r="I110" i="1"/>
  <c r="I107" i="1"/>
  <c r="I104" i="1"/>
  <c r="I101" i="1"/>
  <c r="I98" i="1"/>
  <c r="I95" i="1"/>
  <c r="I92" i="1"/>
  <c r="I89" i="1"/>
  <c r="I86" i="1"/>
  <c r="I83" i="1"/>
  <c r="I80" i="1"/>
  <c r="I77" i="1"/>
  <c r="I74" i="1"/>
  <c r="I71" i="1"/>
  <c r="I68" i="1"/>
  <c r="H222" i="1"/>
  <c r="H219" i="1"/>
  <c r="H216" i="1"/>
  <c r="H213" i="1"/>
  <c r="H210" i="1"/>
  <c r="H207" i="1"/>
  <c r="H204" i="1"/>
  <c r="H201" i="1"/>
  <c r="H198" i="1"/>
  <c r="H195" i="1"/>
  <c r="H192" i="1"/>
  <c r="H189" i="1"/>
  <c r="H186" i="1"/>
  <c r="H183" i="1"/>
  <c r="H180" i="1"/>
  <c r="H177" i="1"/>
  <c r="H174" i="1"/>
  <c r="H171" i="1"/>
  <c r="H65" i="1"/>
  <c r="H68" i="1"/>
  <c r="H71" i="1"/>
  <c r="H74" i="1"/>
  <c r="H77" i="1"/>
  <c r="H80" i="1"/>
  <c r="H83" i="1"/>
  <c r="H86" i="1"/>
  <c r="H89" i="1"/>
  <c r="H92" i="1"/>
  <c r="H95" i="1"/>
  <c r="H98" i="1"/>
  <c r="H101" i="1"/>
  <c r="H104" i="1"/>
  <c r="H107" i="1"/>
  <c r="H110" i="1"/>
  <c r="H115" i="1"/>
  <c r="H116" i="1"/>
  <c r="H4" i="1"/>
  <c r="H3" i="1"/>
  <c r="E222" i="1"/>
  <c r="D222" i="1"/>
  <c r="E219" i="1"/>
  <c r="F219" i="1" s="1"/>
  <c r="D219" i="1"/>
  <c r="E216" i="1"/>
  <c r="D216" i="1"/>
  <c r="E213" i="1"/>
  <c r="D213" i="1"/>
  <c r="E210" i="1"/>
  <c r="F210" i="1" s="1"/>
  <c r="D210" i="1"/>
  <c r="E207" i="1"/>
  <c r="F207" i="1" s="1"/>
  <c r="D207" i="1"/>
  <c r="E204" i="1"/>
  <c r="D204" i="1"/>
  <c r="E201" i="1"/>
  <c r="F201" i="1" s="1"/>
  <c r="D201" i="1"/>
  <c r="E198" i="1"/>
  <c r="F198" i="1" s="1"/>
  <c r="D198" i="1"/>
  <c r="E195" i="1"/>
  <c r="D195" i="1"/>
  <c r="E192" i="1"/>
  <c r="F192" i="1" s="1"/>
  <c r="D192" i="1"/>
  <c r="E189" i="1"/>
  <c r="F189" i="1" s="1"/>
  <c r="D189" i="1"/>
  <c r="E186" i="1"/>
  <c r="D186" i="1"/>
  <c r="E183" i="1"/>
  <c r="F183" i="1" s="1"/>
  <c r="D183" i="1"/>
  <c r="E180" i="1"/>
  <c r="F180" i="1" s="1"/>
  <c r="D180" i="1"/>
  <c r="E177" i="1"/>
  <c r="D177" i="1"/>
  <c r="E174" i="1"/>
  <c r="F174" i="1" s="1"/>
  <c r="D174" i="1"/>
  <c r="E171" i="1"/>
  <c r="F171" i="1" s="1"/>
  <c r="D171" i="1"/>
  <c r="E166" i="1"/>
  <c r="D166" i="1"/>
  <c r="E163" i="1"/>
  <c r="F163" i="1" s="1"/>
  <c r="D163" i="1"/>
  <c r="E160" i="1"/>
  <c r="F160" i="1" s="1"/>
  <c r="D160" i="1"/>
  <c r="E157" i="1"/>
  <c r="D157" i="1"/>
  <c r="E154" i="1"/>
  <c r="F154" i="1" s="1"/>
  <c r="D154" i="1"/>
  <c r="E151" i="1"/>
  <c r="F151" i="1" s="1"/>
  <c r="D151" i="1"/>
  <c r="E148" i="1"/>
  <c r="D148" i="1"/>
  <c r="E145" i="1"/>
  <c r="F145" i="1" s="1"/>
  <c r="D145" i="1"/>
  <c r="E142" i="1"/>
  <c r="F142" i="1" s="1"/>
  <c r="D142" i="1"/>
  <c r="E139" i="1"/>
  <c r="D139" i="1"/>
  <c r="E136" i="1"/>
  <c r="F136" i="1" s="1"/>
  <c r="D136" i="1"/>
  <c r="E133" i="1"/>
  <c r="F133" i="1" s="1"/>
  <c r="D133" i="1"/>
  <c r="E130" i="1"/>
  <c r="D130" i="1"/>
  <c r="E127" i="1"/>
  <c r="F127" i="1" s="1"/>
  <c r="D127" i="1"/>
  <c r="E124" i="1"/>
  <c r="F124" i="1" s="1"/>
  <c r="D124" i="1"/>
  <c r="E121" i="1"/>
  <c r="D121" i="1"/>
  <c r="E118" i="1"/>
  <c r="F118" i="1" s="1"/>
  <c r="D118" i="1"/>
  <c r="E115" i="1"/>
  <c r="F115" i="1" s="1"/>
  <c r="D115" i="1"/>
  <c r="E110" i="1"/>
  <c r="F110" i="1" s="1"/>
  <c r="D110" i="1"/>
  <c r="E107" i="1"/>
  <c r="D107" i="1"/>
  <c r="E104" i="1"/>
  <c r="F104" i="1" s="1"/>
  <c r="D104" i="1"/>
  <c r="E101" i="1"/>
  <c r="F101" i="1" s="1"/>
  <c r="D101" i="1"/>
  <c r="E98" i="1"/>
  <c r="D98" i="1"/>
  <c r="E95" i="1"/>
  <c r="F95" i="1" s="1"/>
  <c r="D95" i="1"/>
  <c r="E92" i="1"/>
  <c r="F92" i="1" s="1"/>
  <c r="D92" i="1"/>
  <c r="E89" i="1"/>
  <c r="D89" i="1"/>
  <c r="E86" i="1"/>
  <c r="F86" i="1" s="1"/>
  <c r="D86" i="1"/>
  <c r="E83" i="1"/>
  <c r="F83" i="1" s="1"/>
  <c r="D83" i="1"/>
  <c r="E80" i="1"/>
  <c r="D80" i="1"/>
  <c r="E77" i="1"/>
  <c r="F77" i="1" s="1"/>
  <c r="D77" i="1"/>
  <c r="E74" i="1"/>
  <c r="F74" i="1" s="1"/>
  <c r="D74" i="1"/>
  <c r="E71" i="1"/>
  <c r="D71" i="1"/>
  <c r="E68" i="1"/>
  <c r="F68" i="1" s="1"/>
  <c r="D68" i="1"/>
  <c r="E65" i="1"/>
  <c r="F65" i="1" s="1"/>
  <c r="D65" i="1"/>
  <c r="E62" i="1"/>
  <c r="D62" i="1"/>
  <c r="E59" i="1"/>
  <c r="F59" i="1" s="1"/>
  <c r="D59" i="1"/>
  <c r="F6" i="1"/>
  <c r="F9" i="1"/>
  <c r="F12" i="1"/>
  <c r="F15" i="1"/>
  <c r="F18" i="1"/>
  <c r="F21" i="1"/>
  <c r="F24" i="1"/>
  <c r="F27" i="1"/>
  <c r="F30" i="1"/>
  <c r="F33" i="1"/>
  <c r="F36" i="1"/>
  <c r="F39" i="1"/>
  <c r="F42" i="1"/>
  <c r="F45" i="1"/>
  <c r="F48" i="1"/>
  <c r="F51" i="1"/>
  <c r="F54" i="1"/>
  <c r="F3" i="1"/>
  <c r="E6" i="1"/>
  <c r="E9" i="1"/>
  <c r="E12" i="1"/>
  <c r="E15" i="1"/>
  <c r="E18" i="1"/>
  <c r="E21" i="1"/>
  <c r="E24" i="1"/>
  <c r="E27" i="1"/>
  <c r="E30" i="1"/>
  <c r="E33" i="1"/>
  <c r="E36" i="1"/>
  <c r="E39" i="1"/>
  <c r="E42" i="1"/>
  <c r="E45" i="1"/>
  <c r="E48" i="1"/>
  <c r="E51" i="1"/>
  <c r="E54" i="1"/>
  <c r="E3" i="1"/>
  <c r="D6" i="1"/>
  <c r="D9" i="1"/>
  <c r="D12" i="1"/>
  <c r="D15" i="1"/>
  <c r="D18" i="1"/>
  <c r="D21" i="1"/>
  <c r="D24" i="1"/>
  <c r="D27" i="1"/>
  <c r="D30" i="1"/>
  <c r="D33" i="1"/>
  <c r="D36" i="1"/>
  <c r="D39" i="1"/>
  <c r="D42" i="1"/>
  <c r="D45" i="1"/>
  <c r="D48" i="1"/>
  <c r="D51" i="1"/>
  <c r="D54" i="1"/>
  <c r="D3" i="1"/>
  <c r="F216" i="1" l="1"/>
  <c r="F177" i="1"/>
  <c r="F186" i="1"/>
  <c r="F195" i="1"/>
  <c r="F204" i="1"/>
  <c r="F213" i="1"/>
  <c r="F222" i="1"/>
  <c r="F121" i="1"/>
  <c r="F130" i="1"/>
  <c r="F139" i="1"/>
  <c r="F148" i="1"/>
  <c r="F157" i="1"/>
  <c r="F166" i="1"/>
  <c r="F62" i="1"/>
  <c r="F71" i="1"/>
  <c r="F80" i="1"/>
  <c r="F89" i="1"/>
  <c r="F98" i="1"/>
  <c r="F107" i="1"/>
</calcChain>
</file>

<file path=xl/sharedStrings.xml><?xml version="1.0" encoding="utf-8"?>
<sst xmlns="http://schemas.openxmlformats.org/spreadsheetml/2006/main" count="394" uniqueCount="39">
  <si>
    <t>Sample Name</t>
  </si>
  <si>
    <t>Detector Name</t>
  </si>
  <si>
    <t>Ct</t>
  </si>
  <si>
    <t>BLANCO RT</t>
  </si>
  <si>
    <t>18s</t>
  </si>
  <si>
    <t>CE+</t>
  </si>
  <si>
    <t>CE-</t>
  </si>
  <si>
    <t>CI+</t>
  </si>
  <si>
    <t>CI-</t>
  </si>
  <si>
    <t>E+</t>
  </si>
  <si>
    <t>E-</t>
  </si>
  <si>
    <t>J+</t>
  </si>
  <si>
    <t>J-</t>
  </si>
  <si>
    <t>NA+</t>
  </si>
  <si>
    <t>NA-</t>
  </si>
  <si>
    <t>NO+</t>
  </si>
  <si>
    <t>NO-</t>
  </si>
  <si>
    <t>RI+</t>
  </si>
  <si>
    <t>RI-</t>
  </si>
  <si>
    <t>TO+</t>
  </si>
  <si>
    <t>TO-</t>
  </si>
  <si>
    <t>XA+</t>
  </si>
  <si>
    <t>XA-</t>
  </si>
  <si>
    <t>BLANCO QPCR</t>
  </si>
  <si>
    <t>FCGR2B</t>
  </si>
  <si>
    <t>Undetermined</t>
  </si>
  <si>
    <t>GAPDH</t>
  </si>
  <si>
    <t>IL10</t>
  </si>
  <si>
    <t xml:space="preserve">Mean </t>
  </si>
  <si>
    <t>CV(%)</t>
  </si>
  <si>
    <t>SD</t>
  </si>
  <si>
    <t>Mean  18s</t>
  </si>
  <si>
    <t>MEDIA 18 S</t>
  </si>
  <si>
    <t>SD 18S</t>
  </si>
  <si>
    <t>MEDIA GAPDH</t>
  </si>
  <si>
    <t>SD GAPDH</t>
  </si>
  <si>
    <t xml:space="preserve">∆CT </t>
  </si>
  <si>
    <t xml:space="preserve">∆∆CT </t>
  </si>
  <si>
    <t xml:space="preserve">2^- ∆∆CT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</si>
</sst>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0" xfId="42" applyBorder="1" applyAlignment="1">
      <alignment horizontal="center" vertical="center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_20161107" xfId="42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zoomScaleNormal="100" workbookViewId="0">
      <selection activeCell="I165" sqref="I165"/>
    </sheetView>
  </sheetViews>
  <sheetFormatPr defaultRowHeight="15" x14ac:dyDescent="0.25"/>
  <cols>
    <col min="1" max="1" width="22.5703125" style="1" bestFit="1" customWidth="1"/>
    <col min="2" max="2" width="14.5703125" style="1" bestFit="1" customWidth="1"/>
    <col min="3" max="3" width="14.140625" style="1" bestFit="1" customWidth="1"/>
    <col min="4" max="6" width="9.140625" style="1"/>
    <col min="7" max="8" width="12" style="1" bestFit="1" customWidth="1"/>
    <col min="9" max="9" width="13.7109375" style="1" bestFit="1" customWidth="1"/>
    <col min="10" max="16384" width="9.140625" style="1"/>
  </cols>
  <sheetData>
    <row r="1" spans="1:9" ht="15.75" thickBot="1" x14ac:dyDescent="0.3"/>
    <row r="2" spans="1:9" ht="15.75" thickBot="1" x14ac:dyDescent="0.3">
      <c r="A2" s="14" t="s">
        <v>0</v>
      </c>
      <c r="B2" s="26" t="s">
        <v>1</v>
      </c>
      <c r="C2" s="14" t="s">
        <v>2</v>
      </c>
      <c r="D2" s="4" t="s">
        <v>28</v>
      </c>
      <c r="E2" s="14" t="s">
        <v>30</v>
      </c>
      <c r="F2" s="5" t="s">
        <v>29</v>
      </c>
    </row>
    <row r="3" spans="1:9" ht="15.75" thickBot="1" x14ac:dyDescent="0.3">
      <c r="A3" s="15" t="s">
        <v>5</v>
      </c>
      <c r="B3" s="15" t="s">
        <v>4</v>
      </c>
      <c r="C3" s="20">
        <v>9.4830220000000001</v>
      </c>
      <c r="D3" s="15">
        <f>AVERAGE(C3:C5)</f>
        <v>9.3928159999999998</v>
      </c>
      <c r="E3" s="21">
        <f>STDEV(C3:C5)</f>
        <v>7.8209827489900699E-2</v>
      </c>
      <c r="F3" s="15">
        <f>E3/D3*100</f>
        <v>0.8326558030083917</v>
      </c>
      <c r="H3" s="26">
        <f>AVERAGE(D3:D56)</f>
        <v>9.646649935185188</v>
      </c>
      <c r="I3" s="27" t="s">
        <v>32</v>
      </c>
    </row>
    <row r="4" spans="1:9" ht="15.75" thickBot="1" x14ac:dyDescent="0.3">
      <c r="A4" s="16"/>
      <c r="B4" s="16"/>
      <c r="C4" s="20">
        <v>9.3439800000000002</v>
      </c>
      <c r="D4" s="16"/>
      <c r="E4" s="21"/>
      <c r="F4" s="16"/>
      <c r="H4" s="23">
        <f>STDEV(D3:D56)</f>
        <v>0.2280283097690744</v>
      </c>
      <c r="I4" s="10" t="s">
        <v>33</v>
      </c>
    </row>
    <row r="5" spans="1:9" ht="15.75" thickBot="1" x14ac:dyDescent="0.3">
      <c r="A5" s="17"/>
      <c r="B5" s="16"/>
      <c r="C5" s="23">
        <v>9.3514459999999993</v>
      </c>
      <c r="D5" s="17"/>
      <c r="E5" s="24"/>
      <c r="F5" s="17"/>
    </row>
    <row r="6" spans="1:9" x14ac:dyDescent="0.25">
      <c r="A6" s="15" t="s">
        <v>6</v>
      </c>
      <c r="B6" s="16"/>
      <c r="C6" s="1">
        <v>9.7075549999999993</v>
      </c>
      <c r="D6" s="16">
        <f t="shared" ref="D6" si="0">AVERAGE(C6:C8)</f>
        <v>9.7060820000000003</v>
      </c>
      <c r="E6" s="2">
        <f t="shared" ref="E6" si="1">STDEV(C6:C8)</f>
        <v>6.2412568445784659E-3</v>
      </c>
      <c r="F6" s="16">
        <f t="shared" ref="F6" si="2">E6/D6*100</f>
        <v>6.4302535715013182E-2</v>
      </c>
    </row>
    <row r="7" spans="1:9" x14ac:dyDescent="0.25">
      <c r="A7" s="16"/>
      <c r="B7" s="16"/>
      <c r="C7" s="1">
        <v>9.7114550000000008</v>
      </c>
      <c r="D7" s="16"/>
      <c r="E7" s="2"/>
      <c r="F7" s="16"/>
      <c r="H7" s="7"/>
    </row>
    <row r="8" spans="1:9" ht="15.75" thickBot="1" x14ac:dyDescent="0.3">
      <c r="A8" s="17"/>
      <c r="B8" s="16"/>
      <c r="C8" s="1">
        <v>9.6992360000000009</v>
      </c>
      <c r="D8" s="16"/>
      <c r="E8" s="2"/>
      <c r="F8" s="16"/>
    </row>
    <row r="9" spans="1:9" x14ac:dyDescent="0.25">
      <c r="A9" s="15" t="s">
        <v>7</v>
      </c>
      <c r="B9" s="16"/>
      <c r="C9" s="18">
        <v>9.5334640000000004</v>
      </c>
      <c r="D9" s="15">
        <f t="shared" ref="D9" si="3">AVERAGE(C9:C11)</f>
        <v>9.6461183333333338</v>
      </c>
      <c r="E9" s="19">
        <f t="shared" ref="E9" si="4">STDEV(C9:C11)</f>
        <v>0.12156381912531877</v>
      </c>
      <c r="F9" s="15">
        <f t="shared" ref="F9" si="5">E9/D9*100</f>
        <v>1.2602356193914834</v>
      </c>
    </row>
    <row r="10" spans="1:9" x14ac:dyDescent="0.25">
      <c r="A10" s="16"/>
      <c r="B10" s="16"/>
      <c r="C10" s="20">
        <v>9.7749679999999994</v>
      </c>
      <c r="D10" s="16"/>
      <c r="E10" s="21"/>
      <c r="F10" s="16"/>
    </row>
    <row r="11" spans="1:9" ht="15.75" thickBot="1" x14ac:dyDescent="0.3">
      <c r="A11" s="17"/>
      <c r="B11" s="16"/>
      <c r="C11" s="23">
        <v>9.6299229999999998</v>
      </c>
      <c r="D11" s="17"/>
      <c r="E11" s="24"/>
      <c r="F11" s="17"/>
    </row>
    <row r="12" spans="1:9" x14ac:dyDescent="0.25">
      <c r="A12" s="15" t="s">
        <v>8</v>
      </c>
      <c r="B12" s="16"/>
      <c r="C12" s="1">
        <v>9.3062719999999999</v>
      </c>
      <c r="D12" s="16">
        <f t="shared" ref="D12" si="6">AVERAGE(C12:C14)</f>
        <v>9.2903891666666656</v>
      </c>
      <c r="E12" s="2">
        <f t="shared" ref="E12" si="7">STDEV(C12:C14)</f>
        <v>3.5062885307449054E-2</v>
      </c>
      <c r="F12" s="16">
        <f t="shared" ref="F12" si="8">E12/D12*100</f>
        <v>0.37741029658103548</v>
      </c>
    </row>
    <row r="13" spans="1:9" x14ac:dyDescent="0.25">
      <c r="A13" s="16"/>
      <c r="B13" s="16"/>
      <c r="C13" s="1">
        <v>9.2501955000000002</v>
      </c>
      <c r="D13" s="16"/>
      <c r="E13" s="2"/>
      <c r="F13" s="16"/>
    </row>
    <row r="14" spans="1:9" ht="15.75" thickBot="1" x14ac:dyDescent="0.3">
      <c r="A14" s="17"/>
      <c r="B14" s="16"/>
      <c r="C14" s="1">
        <v>9.3147000000000002</v>
      </c>
      <c r="D14" s="16"/>
      <c r="E14" s="2"/>
      <c r="F14" s="16"/>
    </row>
    <row r="15" spans="1:9" x14ac:dyDescent="0.25">
      <c r="A15" s="15" t="s">
        <v>9</v>
      </c>
      <c r="B15" s="16"/>
      <c r="C15" s="18">
        <v>9.7741919999999993</v>
      </c>
      <c r="D15" s="15">
        <f t="shared" ref="D15" si="9">AVERAGE(C15:C17)</f>
        <v>9.8061023333333335</v>
      </c>
      <c r="E15" s="19">
        <f t="shared" ref="E15" si="10">STDEV(C15:C17)</f>
        <v>2.7867946826656345E-2</v>
      </c>
      <c r="F15" s="15">
        <f t="shared" ref="F15" si="11">E15/D15*100</f>
        <v>0.28418984301159494</v>
      </c>
    </row>
    <row r="16" spans="1:9" x14ac:dyDescent="0.25">
      <c r="A16" s="16"/>
      <c r="B16" s="16"/>
      <c r="C16" s="20">
        <v>9.8184629999999995</v>
      </c>
      <c r="D16" s="16"/>
      <c r="E16" s="21"/>
      <c r="F16" s="16"/>
    </row>
    <row r="17" spans="1:6" ht="15.75" thickBot="1" x14ac:dyDescent="0.3">
      <c r="A17" s="17"/>
      <c r="B17" s="16"/>
      <c r="C17" s="23">
        <v>9.8256519999999998</v>
      </c>
      <c r="D17" s="17"/>
      <c r="E17" s="24"/>
      <c r="F17" s="17"/>
    </row>
    <row r="18" spans="1:6" x14ac:dyDescent="0.25">
      <c r="A18" s="15" t="s">
        <v>10</v>
      </c>
      <c r="B18" s="16"/>
      <c r="C18" s="1">
        <v>9.3432270000000006</v>
      </c>
      <c r="D18" s="16">
        <f t="shared" ref="D18" si="12">AVERAGE(C18:C20)</f>
        <v>9.4108988333333343</v>
      </c>
      <c r="E18" s="2">
        <f t="shared" ref="E18" si="13">STDEV(C18:C20)</f>
        <v>6.1056663920356198E-2</v>
      </c>
      <c r="F18" s="16">
        <f t="shared" ref="F18" si="14">E18/D18*100</f>
        <v>0.64878674185821594</v>
      </c>
    </row>
    <row r="19" spans="1:6" x14ac:dyDescent="0.25">
      <c r="A19" s="16"/>
      <c r="B19" s="16"/>
      <c r="C19" s="1">
        <v>9.4618610000000007</v>
      </c>
      <c r="D19" s="16"/>
      <c r="E19" s="2"/>
      <c r="F19" s="16"/>
    </row>
    <row r="20" spans="1:6" ht="15.75" thickBot="1" x14ac:dyDescent="0.3">
      <c r="A20" s="17"/>
      <c r="B20" s="16"/>
      <c r="C20" s="1">
        <v>9.4276084999999998</v>
      </c>
      <c r="D20" s="16"/>
      <c r="E20" s="2"/>
      <c r="F20" s="16"/>
    </row>
    <row r="21" spans="1:6" x14ac:dyDescent="0.25">
      <c r="A21" s="15" t="s">
        <v>11</v>
      </c>
      <c r="B21" s="16"/>
      <c r="C21" s="18">
        <v>9.9997240000000005</v>
      </c>
      <c r="D21" s="15">
        <f t="shared" ref="D21" si="15">AVERAGE(C21:C23)</f>
        <v>10.050886833333333</v>
      </c>
      <c r="E21" s="19">
        <f t="shared" ref="E21" si="16">STDEV(C21:C23)</f>
        <v>6.1147930844659519E-2</v>
      </c>
      <c r="F21" s="15">
        <f t="shared" ref="F21" si="17">E21/D21*100</f>
        <v>0.60838343778645521</v>
      </c>
    </row>
    <row r="22" spans="1:6" x14ac:dyDescent="0.25">
      <c r="A22" s="16"/>
      <c r="B22" s="16"/>
      <c r="C22" s="20">
        <v>10.0343275</v>
      </c>
      <c r="D22" s="16"/>
      <c r="E22" s="21"/>
      <c r="F22" s="16"/>
    </row>
    <row r="23" spans="1:6" ht="15.75" thickBot="1" x14ac:dyDescent="0.3">
      <c r="A23" s="17"/>
      <c r="B23" s="16"/>
      <c r="C23" s="23">
        <v>10.118608999999999</v>
      </c>
      <c r="D23" s="17"/>
      <c r="E23" s="24"/>
      <c r="F23" s="17"/>
    </row>
    <row r="24" spans="1:6" x14ac:dyDescent="0.25">
      <c r="A24" s="15" t="s">
        <v>12</v>
      </c>
      <c r="B24" s="16"/>
      <c r="C24" s="1">
        <v>9.322654</v>
      </c>
      <c r="D24" s="16">
        <f t="shared" ref="D24" si="18">AVERAGE(C24:C26)</f>
        <v>9.3861506666666674</v>
      </c>
      <c r="E24" s="2">
        <f t="shared" ref="E24" si="19">STDEV(C24:C26)</f>
        <v>7.331276972215274E-2</v>
      </c>
      <c r="F24" s="16">
        <f t="shared" ref="F24" si="20">E24/D24*100</f>
        <v>0.7810738643106454</v>
      </c>
    </row>
    <row r="25" spans="1:6" x14ac:dyDescent="0.25">
      <c r="A25" s="16"/>
      <c r="B25" s="16"/>
      <c r="C25" s="1">
        <v>9.3694129999999998</v>
      </c>
      <c r="D25" s="16"/>
      <c r="E25" s="2"/>
      <c r="F25" s="16"/>
    </row>
    <row r="26" spans="1:6" ht="15.75" thickBot="1" x14ac:dyDescent="0.3">
      <c r="A26" s="17"/>
      <c r="B26" s="16"/>
      <c r="C26" s="1">
        <v>9.4663850000000007</v>
      </c>
      <c r="D26" s="16"/>
      <c r="E26" s="2"/>
      <c r="F26" s="16"/>
    </row>
    <row r="27" spans="1:6" x14ac:dyDescent="0.25">
      <c r="A27" s="15" t="s">
        <v>13</v>
      </c>
      <c r="B27" s="16"/>
      <c r="C27" s="18">
        <v>9.9136849999999992</v>
      </c>
      <c r="D27" s="15">
        <f t="shared" ref="D27" si="21">AVERAGE(C27:C29)</f>
        <v>9.9120589999999993</v>
      </c>
      <c r="E27" s="19">
        <f t="shared" ref="E27" si="22">STDEV(C27:C29)</f>
        <v>1.5394125502925461E-3</v>
      </c>
      <c r="F27" s="15">
        <f t="shared" ref="F27" si="23">E27/D27*100</f>
        <v>1.5530704067566044E-2</v>
      </c>
    </row>
    <row r="28" spans="1:6" x14ac:dyDescent="0.25">
      <c r="A28" s="16"/>
      <c r="B28" s="16"/>
      <c r="C28" s="20">
        <v>9.9106240000000003</v>
      </c>
      <c r="D28" s="16"/>
      <c r="E28" s="21"/>
      <c r="F28" s="16"/>
    </row>
    <row r="29" spans="1:6" ht="15.75" thickBot="1" x14ac:dyDescent="0.3">
      <c r="A29" s="17"/>
      <c r="B29" s="16"/>
      <c r="C29" s="23">
        <v>9.9118680000000001</v>
      </c>
      <c r="D29" s="17"/>
      <c r="E29" s="24"/>
      <c r="F29" s="17"/>
    </row>
    <row r="30" spans="1:6" x14ac:dyDescent="0.25">
      <c r="A30" s="15" t="s">
        <v>14</v>
      </c>
      <c r="B30" s="16"/>
      <c r="C30" s="1">
        <v>10.005013</v>
      </c>
      <c r="D30" s="16">
        <f t="shared" ref="D30" si="24">AVERAGE(C30:C32)</f>
        <v>9.7740433333333332</v>
      </c>
      <c r="E30" s="2">
        <f t="shared" ref="E30" si="25">STDEV(C30:C32)</f>
        <v>0.20156705948724202</v>
      </c>
      <c r="F30" s="16">
        <f t="shared" ref="F30" si="26">E30/D30*100</f>
        <v>2.0622689363348639</v>
      </c>
    </row>
    <row r="31" spans="1:6" x14ac:dyDescent="0.25">
      <c r="A31" s="16"/>
      <c r="B31" s="16"/>
      <c r="C31" s="1">
        <v>9.6336779999999997</v>
      </c>
      <c r="D31" s="16"/>
      <c r="E31" s="2"/>
      <c r="F31" s="16"/>
    </row>
    <row r="32" spans="1:6" ht="15.75" thickBot="1" x14ac:dyDescent="0.3">
      <c r="A32" s="17"/>
      <c r="B32" s="16"/>
      <c r="C32" s="1">
        <v>9.6834389999999999</v>
      </c>
      <c r="D32" s="16"/>
      <c r="E32" s="2"/>
      <c r="F32" s="16"/>
    </row>
    <row r="33" spans="1:6" x14ac:dyDescent="0.25">
      <c r="A33" s="15" t="s">
        <v>15</v>
      </c>
      <c r="B33" s="16"/>
      <c r="C33" s="18">
        <v>9.6709029999999991</v>
      </c>
      <c r="D33" s="15">
        <f t="shared" ref="D33" si="27">AVERAGE(C33:C35)</f>
        <v>9.7080543333333349</v>
      </c>
      <c r="E33" s="19">
        <f t="shared" ref="E33" si="28">STDEV(C33:C35)</f>
        <v>5.1427430193753253E-2</v>
      </c>
      <c r="F33" s="15">
        <f t="shared" ref="F33" si="29">E33/D33*100</f>
        <v>0.52973982662183206</v>
      </c>
    </row>
    <row r="34" spans="1:6" x14ac:dyDescent="0.25">
      <c r="A34" s="16"/>
      <c r="B34" s="16"/>
      <c r="C34" s="20">
        <v>9.6865100000000002</v>
      </c>
      <c r="D34" s="16"/>
      <c r="E34" s="21"/>
      <c r="F34" s="16"/>
    </row>
    <row r="35" spans="1:6" ht="15.75" thickBot="1" x14ac:dyDescent="0.3">
      <c r="A35" s="17"/>
      <c r="B35" s="16"/>
      <c r="C35" s="23">
        <v>9.76675</v>
      </c>
      <c r="D35" s="17"/>
      <c r="E35" s="24"/>
      <c r="F35" s="17"/>
    </row>
    <row r="36" spans="1:6" x14ac:dyDescent="0.25">
      <c r="A36" s="15" t="s">
        <v>16</v>
      </c>
      <c r="B36" s="16"/>
      <c r="C36" s="1">
        <v>9.2272160000000003</v>
      </c>
      <c r="D36" s="16">
        <f t="shared" ref="D36" si="30">AVERAGE(C36:C38)</f>
        <v>9.3361889999999992</v>
      </c>
      <c r="E36" s="2">
        <f t="shared" ref="E36" si="31">STDEV(C36:C38)</f>
        <v>9.6352290076572186E-2</v>
      </c>
      <c r="F36" s="16">
        <f t="shared" ref="F36" si="32">E36/D36*100</f>
        <v>1.0320302007229309</v>
      </c>
    </row>
    <row r="37" spans="1:6" x14ac:dyDescent="0.25">
      <c r="A37" s="16"/>
      <c r="B37" s="16"/>
      <c r="C37" s="1">
        <v>9.4101029999999994</v>
      </c>
      <c r="D37" s="16"/>
      <c r="E37" s="2"/>
      <c r="F37" s="16"/>
    </row>
    <row r="38" spans="1:6" ht="15.75" thickBot="1" x14ac:dyDescent="0.3">
      <c r="A38" s="17"/>
      <c r="B38" s="16"/>
      <c r="C38" s="1">
        <v>9.3712479999999996</v>
      </c>
      <c r="D38" s="16"/>
      <c r="E38" s="2"/>
      <c r="F38" s="16"/>
    </row>
    <row r="39" spans="1:6" x14ac:dyDescent="0.25">
      <c r="A39" s="15" t="s">
        <v>17</v>
      </c>
      <c r="B39" s="16"/>
      <c r="C39" s="18">
        <v>9.7478484999999999</v>
      </c>
      <c r="D39" s="15">
        <f t="shared" ref="D39" si="33">AVERAGE(C39:C41)</f>
        <v>9.7318178333333325</v>
      </c>
      <c r="E39" s="19">
        <f t="shared" ref="E39" si="34">STDEV(C39:C41)</f>
        <v>3.7025774881605904E-2</v>
      </c>
      <c r="F39" s="15">
        <f t="shared" ref="F39" si="35">E39/D39*100</f>
        <v>0.38046103529379233</v>
      </c>
    </row>
    <row r="40" spans="1:6" x14ac:dyDescent="0.25">
      <c r="A40" s="16"/>
      <c r="B40" s="16"/>
      <c r="C40" s="20">
        <v>9.758127</v>
      </c>
      <c r="D40" s="16"/>
      <c r="E40" s="21"/>
      <c r="F40" s="16"/>
    </row>
    <row r="41" spans="1:6" ht="15.75" thickBot="1" x14ac:dyDescent="0.3">
      <c r="A41" s="17"/>
      <c r="B41" s="16"/>
      <c r="C41" s="23">
        <v>9.6894779999999994</v>
      </c>
      <c r="D41" s="17"/>
      <c r="E41" s="24"/>
      <c r="F41" s="17"/>
    </row>
    <row r="42" spans="1:6" x14ac:dyDescent="0.25">
      <c r="A42" s="15" t="s">
        <v>18</v>
      </c>
      <c r="B42" s="16"/>
      <c r="C42" s="1">
        <v>9.5992899999999999</v>
      </c>
      <c r="D42" s="16">
        <f t="shared" ref="D42" si="36">AVERAGE(C42:C44)</f>
        <v>9.5850093333333319</v>
      </c>
      <c r="E42" s="2">
        <f t="shared" ref="E42" si="37">STDEV(C42:C44)</f>
        <v>2.8136766149174847E-2</v>
      </c>
      <c r="F42" s="16">
        <f t="shared" ref="F42" si="38">E42/D42*100</f>
        <v>0.29354970006471409</v>
      </c>
    </row>
    <row r="43" spans="1:6" x14ac:dyDescent="0.25">
      <c r="A43" s="16"/>
      <c r="B43" s="16"/>
      <c r="C43" s="1">
        <v>9.5525959999999994</v>
      </c>
      <c r="D43" s="16"/>
      <c r="E43" s="2"/>
      <c r="F43" s="16"/>
    </row>
    <row r="44" spans="1:6" ht="15.75" thickBot="1" x14ac:dyDescent="0.3">
      <c r="A44" s="17"/>
      <c r="B44" s="16"/>
      <c r="C44" s="1">
        <v>9.6031420000000001</v>
      </c>
      <c r="D44" s="16"/>
      <c r="E44" s="2"/>
      <c r="F44" s="16"/>
    </row>
    <row r="45" spans="1:6" x14ac:dyDescent="0.25">
      <c r="A45" s="15" t="s">
        <v>19</v>
      </c>
      <c r="B45" s="16"/>
      <c r="C45" s="18">
        <v>9.8173490000000001</v>
      </c>
      <c r="D45" s="15">
        <f t="shared" ref="D45" si="39">AVERAGE(C45:C47)</f>
        <v>9.7934079999999994</v>
      </c>
      <c r="E45" s="19">
        <f t="shared" ref="E45" si="40">STDEV(C45:C47)</f>
        <v>3.3374903340684332E-2</v>
      </c>
      <c r="F45" s="15">
        <f t="shared" ref="F45" si="41">E45/D45*100</f>
        <v>0.34078947125131859</v>
      </c>
    </row>
    <row r="46" spans="1:6" x14ac:dyDescent="0.25">
      <c r="A46" s="16"/>
      <c r="B46" s="16"/>
      <c r="C46" s="20">
        <v>9.7552839999999996</v>
      </c>
      <c r="D46" s="16"/>
      <c r="E46" s="21"/>
      <c r="F46" s="16"/>
    </row>
    <row r="47" spans="1:6" ht="15.75" thickBot="1" x14ac:dyDescent="0.3">
      <c r="A47" s="17"/>
      <c r="B47" s="16"/>
      <c r="C47" s="23">
        <v>9.8075910000000004</v>
      </c>
      <c r="D47" s="17"/>
      <c r="E47" s="24"/>
      <c r="F47" s="17"/>
    </row>
    <row r="48" spans="1:6" x14ac:dyDescent="0.25">
      <c r="A48" s="15" t="s">
        <v>20</v>
      </c>
      <c r="B48" s="16"/>
      <c r="C48" s="1">
        <v>9.8521470000000004</v>
      </c>
      <c r="D48" s="16">
        <f t="shared" ref="D48" si="42">AVERAGE(C48:C50)</f>
        <v>9.9094540000000002</v>
      </c>
      <c r="E48" s="2">
        <f t="shared" ref="E48" si="43">STDEV(C48:C50)</f>
        <v>5.0988991939437144E-2</v>
      </c>
      <c r="F48" s="16">
        <f t="shared" ref="F48" si="44">E48/D48*100</f>
        <v>0.51454895435648762</v>
      </c>
    </row>
    <row r="49" spans="1:10" x14ac:dyDescent="0.25">
      <c r="A49" s="16"/>
      <c r="B49" s="16"/>
      <c r="C49" s="1">
        <v>9.9264109999999999</v>
      </c>
      <c r="D49" s="16"/>
      <c r="E49" s="2"/>
      <c r="F49" s="16"/>
    </row>
    <row r="50" spans="1:10" ht="15.75" thickBot="1" x14ac:dyDescent="0.3">
      <c r="A50" s="17"/>
      <c r="B50" s="16"/>
      <c r="C50" s="1">
        <v>9.9498040000000003</v>
      </c>
      <c r="D50" s="16"/>
      <c r="E50" s="2"/>
      <c r="F50" s="16"/>
    </row>
    <row r="51" spans="1:10" x14ac:dyDescent="0.25">
      <c r="A51" s="15" t="s">
        <v>21</v>
      </c>
      <c r="B51" s="16"/>
      <c r="C51" s="18">
        <v>9.7153089999999995</v>
      </c>
      <c r="D51" s="15">
        <f t="shared" ref="D51" si="45">AVERAGE(C51:C53)</f>
        <v>9.8050173333333337</v>
      </c>
      <c r="E51" s="19">
        <f t="shared" ref="E51" si="46">STDEV(C51:C53)</f>
        <v>0.18945157722313422</v>
      </c>
      <c r="F51" s="15">
        <f t="shared" ref="F51" si="47">E51/D51*100</f>
        <v>1.9321901306494464</v>
      </c>
    </row>
    <row r="52" spans="1:10" x14ac:dyDescent="0.25">
      <c r="A52" s="16"/>
      <c r="B52" s="16"/>
      <c r="C52" s="20">
        <v>9.6770820000000004</v>
      </c>
      <c r="D52" s="16"/>
      <c r="E52" s="21"/>
      <c r="F52" s="16"/>
    </row>
    <row r="53" spans="1:10" ht="15.75" thickBot="1" x14ac:dyDescent="0.3">
      <c r="A53" s="17"/>
      <c r="B53" s="16"/>
      <c r="C53" s="23">
        <v>10.022660999999999</v>
      </c>
      <c r="D53" s="17"/>
      <c r="E53" s="21"/>
      <c r="F53" s="17"/>
    </row>
    <row r="54" spans="1:10" x14ac:dyDescent="0.25">
      <c r="A54" s="15" t="s">
        <v>22</v>
      </c>
      <c r="B54" s="16"/>
      <c r="C54" s="11">
        <v>9.3680935000000005</v>
      </c>
      <c r="D54" s="6">
        <f t="shared" ref="D54" si="48">AVERAGE(C54:C56)</f>
        <v>9.3952025000000017</v>
      </c>
      <c r="E54" s="15">
        <f t="shared" ref="E54" si="49">STDEV(C54:C56)</f>
        <v>3.6894470205573883E-2</v>
      </c>
      <c r="F54" s="22">
        <f t="shared" ref="F54" si="50">E54/D54*100</f>
        <v>0.39269478444529399</v>
      </c>
    </row>
    <row r="55" spans="1:10" x14ac:dyDescent="0.25">
      <c r="A55" s="16"/>
      <c r="B55" s="16"/>
      <c r="C55" s="12">
        <v>9.3802959999999995</v>
      </c>
      <c r="D55" s="6"/>
      <c r="E55" s="16"/>
      <c r="F55" s="22"/>
    </row>
    <row r="56" spans="1:10" ht="15.75" thickBot="1" x14ac:dyDescent="0.3">
      <c r="A56" s="17"/>
      <c r="B56" s="17"/>
      <c r="C56" s="13">
        <v>9.4372179999999997</v>
      </c>
      <c r="D56" s="9"/>
      <c r="E56" s="17"/>
      <c r="F56" s="25"/>
    </row>
    <row r="57" spans="1:10" ht="15.75" thickBot="1" x14ac:dyDescent="0.3"/>
    <row r="58" spans="1:10" ht="15.75" thickBot="1" x14ac:dyDescent="0.3">
      <c r="A58" s="14" t="s">
        <v>0</v>
      </c>
      <c r="B58" s="26" t="s">
        <v>1</v>
      </c>
      <c r="C58" s="14" t="s">
        <v>2</v>
      </c>
      <c r="D58" s="4" t="s">
        <v>28</v>
      </c>
      <c r="E58" s="14" t="s">
        <v>30</v>
      </c>
      <c r="F58" s="5" t="s">
        <v>29</v>
      </c>
      <c r="G58" s="14" t="s">
        <v>31</v>
      </c>
      <c r="H58" s="28" t="s">
        <v>36</v>
      </c>
      <c r="I58" s="28" t="s">
        <v>37</v>
      </c>
      <c r="J58" s="28" t="s">
        <v>38</v>
      </c>
    </row>
    <row r="59" spans="1:10" x14ac:dyDescent="0.25">
      <c r="A59" s="15" t="s">
        <v>5</v>
      </c>
      <c r="B59" s="15" t="s">
        <v>24</v>
      </c>
      <c r="C59" s="20">
        <v>27.453849999999999</v>
      </c>
      <c r="D59" s="15">
        <f>AVERAGE(C59:C61)</f>
        <v>27.594195666666664</v>
      </c>
      <c r="E59" s="21">
        <f>STDEV(C59:C61)</f>
        <v>0.12254524118191387</v>
      </c>
      <c r="F59" s="15">
        <f>E59/D59*100</f>
        <v>0.44409789168070052</v>
      </c>
      <c r="G59" s="15">
        <v>9.3928159999999998</v>
      </c>
      <c r="H59" s="15">
        <f>D59-G59</f>
        <v>18.201379666666664</v>
      </c>
      <c r="I59" s="15">
        <f>H59-H62</f>
        <v>0.77061333333333337</v>
      </c>
      <c r="J59" s="15">
        <f>2^-I59</f>
        <v>0.58616822378197853</v>
      </c>
    </row>
    <row r="60" spans="1:10" x14ac:dyDescent="0.25">
      <c r="A60" s="16" t="s">
        <v>5</v>
      </c>
      <c r="B60" s="16" t="s">
        <v>24</v>
      </c>
      <c r="C60" s="20">
        <v>27.648727000000001</v>
      </c>
      <c r="D60" s="16"/>
      <c r="E60" s="21"/>
      <c r="F60" s="16"/>
      <c r="G60" s="16"/>
      <c r="H60" s="16"/>
      <c r="I60" s="16"/>
      <c r="J60" s="16"/>
    </row>
    <row r="61" spans="1:10" ht="15.75" thickBot="1" x14ac:dyDescent="0.3">
      <c r="A61" s="17" t="s">
        <v>5</v>
      </c>
      <c r="B61" s="16" t="s">
        <v>24</v>
      </c>
      <c r="C61" s="23">
        <v>27.680009999999999</v>
      </c>
      <c r="D61" s="17"/>
      <c r="E61" s="24"/>
      <c r="F61" s="17"/>
      <c r="G61" s="17"/>
      <c r="H61" s="17"/>
      <c r="I61" s="16"/>
      <c r="J61" s="16"/>
    </row>
    <row r="62" spans="1:10" x14ac:dyDescent="0.25">
      <c r="A62" s="15" t="s">
        <v>6</v>
      </c>
      <c r="B62" s="16" t="s">
        <v>24</v>
      </c>
      <c r="C62" s="1">
        <v>27.136768</v>
      </c>
      <c r="D62" s="16">
        <f t="shared" ref="D62" si="51">AVERAGE(C62:C64)</f>
        <v>27.136848333333333</v>
      </c>
      <c r="E62" s="2">
        <f t="shared" ref="E62" si="52">STDEV(C62:C64)</f>
        <v>4.7235551233508824E-2</v>
      </c>
      <c r="F62" s="16">
        <f t="shared" ref="F62" si="53">E62/D62*100</f>
        <v>0.17406424892564776</v>
      </c>
      <c r="G62" s="16">
        <v>9.7060820000000003</v>
      </c>
      <c r="H62" s="16">
        <f>D62-G62</f>
        <v>17.430766333333331</v>
      </c>
      <c r="I62" s="15">
        <f>H62-H62</f>
        <v>0</v>
      </c>
      <c r="J62" s="15">
        <f t="shared" ref="J62" si="54">2^-I62</f>
        <v>1</v>
      </c>
    </row>
    <row r="63" spans="1:10" x14ac:dyDescent="0.25">
      <c r="A63" s="16" t="s">
        <v>6</v>
      </c>
      <c r="B63" s="16" t="s">
        <v>24</v>
      </c>
      <c r="C63" s="1">
        <v>27.184124000000001</v>
      </c>
      <c r="D63" s="16"/>
      <c r="E63" s="2"/>
      <c r="F63" s="16"/>
      <c r="G63" s="16"/>
      <c r="H63" s="16"/>
      <c r="I63" s="16"/>
      <c r="J63" s="16"/>
    </row>
    <row r="64" spans="1:10" ht="15.75" thickBot="1" x14ac:dyDescent="0.3">
      <c r="A64" s="17" t="s">
        <v>6</v>
      </c>
      <c r="B64" s="16" t="s">
        <v>24</v>
      </c>
      <c r="C64" s="1">
        <v>27.089652999999998</v>
      </c>
      <c r="D64" s="16"/>
      <c r="E64" s="2"/>
      <c r="F64" s="16"/>
      <c r="G64" s="16"/>
      <c r="H64" s="16"/>
      <c r="I64" s="17"/>
      <c r="J64" s="16"/>
    </row>
    <row r="65" spans="1:10" x14ac:dyDescent="0.25">
      <c r="A65" s="15" t="s">
        <v>7</v>
      </c>
      <c r="B65" s="16" t="s">
        <v>24</v>
      </c>
      <c r="C65" s="18">
        <v>27.317589000000002</v>
      </c>
      <c r="D65" s="15">
        <f t="shared" ref="D65" si="55">AVERAGE(C65:C67)</f>
        <v>27.297977333333336</v>
      </c>
      <c r="E65" s="19">
        <f t="shared" ref="E65" si="56">STDEV(C65:C67)</f>
        <v>4.8571736970520536E-2</v>
      </c>
      <c r="F65" s="15">
        <f t="shared" ref="F65" si="57">E65/D65*100</f>
        <v>0.17793163345919402</v>
      </c>
      <c r="G65" s="15">
        <v>9.6461183333333338</v>
      </c>
      <c r="H65" s="15">
        <f t="shared" ref="H65" si="58">D65-G65</f>
        <v>17.651859000000002</v>
      </c>
      <c r="I65" s="15">
        <f>H65-H68</f>
        <v>-0.94410916666667077</v>
      </c>
      <c r="J65" s="15">
        <f t="shared" ref="J65" si="59">2^-I65</f>
        <v>1.9240004901819439</v>
      </c>
    </row>
    <row r="66" spans="1:10" x14ac:dyDescent="0.25">
      <c r="A66" s="16" t="s">
        <v>7</v>
      </c>
      <c r="B66" s="16" t="s">
        <v>24</v>
      </c>
      <c r="C66" s="20">
        <v>27.333677000000002</v>
      </c>
      <c r="D66" s="16"/>
      <c r="E66" s="21"/>
      <c r="F66" s="16"/>
      <c r="G66" s="16"/>
      <c r="H66" s="16"/>
      <c r="I66" s="16"/>
      <c r="J66" s="16"/>
    </row>
    <row r="67" spans="1:10" ht="15.75" thickBot="1" x14ac:dyDescent="0.3">
      <c r="A67" s="17" t="s">
        <v>7</v>
      </c>
      <c r="B67" s="16" t="s">
        <v>24</v>
      </c>
      <c r="C67" s="23">
        <v>27.242666</v>
      </c>
      <c r="D67" s="17"/>
      <c r="E67" s="24"/>
      <c r="F67" s="17"/>
      <c r="G67" s="17"/>
      <c r="H67" s="17"/>
      <c r="I67" s="16"/>
      <c r="J67" s="16"/>
    </row>
    <row r="68" spans="1:10" x14ac:dyDescent="0.25">
      <c r="A68" s="15" t="s">
        <v>8</v>
      </c>
      <c r="B68" s="16" t="s">
        <v>24</v>
      </c>
      <c r="C68" s="1">
        <v>27.905104000000001</v>
      </c>
      <c r="D68" s="16">
        <f t="shared" ref="D68" si="60">AVERAGE(C68:C70)</f>
        <v>27.886357333333336</v>
      </c>
      <c r="E68" s="2">
        <f t="shared" ref="E68" si="61">STDEV(C68:C70)</f>
        <v>2.2436450907693327E-2</v>
      </c>
      <c r="F68" s="16">
        <f t="shared" ref="F68" si="62">E68/D68*100</f>
        <v>8.0456728856710208E-2</v>
      </c>
      <c r="G68" s="16">
        <v>9.2903891666666656</v>
      </c>
      <c r="H68" s="16">
        <f t="shared" ref="H68" si="63">D68-G68</f>
        <v>18.595968166666673</v>
      </c>
      <c r="I68" s="15">
        <f>H68-H68</f>
        <v>0</v>
      </c>
      <c r="J68" s="15">
        <f t="shared" ref="J68" si="64">2^-I68</f>
        <v>1</v>
      </c>
    </row>
    <row r="69" spans="1:10" x14ac:dyDescent="0.25">
      <c r="A69" s="16" t="s">
        <v>8</v>
      </c>
      <c r="B69" s="16" t="s">
        <v>24</v>
      </c>
      <c r="C69" s="1">
        <v>27.861498000000001</v>
      </c>
      <c r="D69" s="16"/>
      <c r="E69" s="2"/>
      <c r="F69" s="16"/>
      <c r="G69" s="16"/>
      <c r="H69" s="16"/>
      <c r="I69" s="16"/>
      <c r="J69" s="16"/>
    </row>
    <row r="70" spans="1:10" ht="15.75" thickBot="1" x14ac:dyDescent="0.3">
      <c r="A70" s="17" t="s">
        <v>8</v>
      </c>
      <c r="B70" s="16" t="s">
        <v>24</v>
      </c>
      <c r="C70" s="1">
        <v>27.892469999999999</v>
      </c>
      <c r="D70" s="16"/>
      <c r="E70" s="2"/>
      <c r="F70" s="16"/>
      <c r="G70" s="16"/>
      <c r="H70" s="16"/>
      <c r="I70" s="17"/>
      <c r="J70" s="16"/>
    </row>
    <row r="71" spans="1:10" x14ac:dyDescent="0.25">
      <c r="A71" s="15" t="s">
        <v>9</v>
      </c>
      <c r="B71" s="16" t="s">
        <v>24</v>
      </c>
      <c r="C71" s="18">
        <v>27.466526000000002</v>
      </c>
      <c r="D71" s="15">
        <f t="shared" ref="D71" si="65">AVERAGE(C71:C73)</f>
        <v>27.454454666666667</v>
      </c>
      <c r="E71" s="19">
        <f t="shared" ref="E71" si="66">STDEV(C71:C73)</f>
        <v>1.833197472541713E-2</v>
      </c>
      <c r="F71" s="15">
        <f t="shared" ref="F71" si="67">E71/D71*100</f>
        <v>6.6772314176302208E-2</v>
      </c>
      <c r="G71" s="15">
        <v>9.8061023333333335</v>
      </c>
      <c r="H71" s="15">
        <f t="shared" ref="H71" si="68">D71-G71</f>
        <v>17.648352333333335</v>
      </c>
      <c r="I71" s="15">
        <f>H71-H74</f>
        <v>-0.13369616666666673</v>
      </c>
      <c r="J71" s="15">
        <f t="shared" ref="J71" si="69">2^-I71</f>
        <v>1.0971008624694474</v>
      </c>
    </row>
    <row r="72" spans="1:10" x14ac:dyDescent="0.25">
      <c r="A72" s="16" t="s">
        <v>9</v>
      </c>
      <c r="B72" s="16" t="s">
        <v>24</v>
      </c>
      <c r="C72" s="20">
        <v>27.43336</v>
      </c>
      <c r="D72" s="16"/>
      <c r="E72" s="21"/>
      <c r="F72" s="16"/>
      <c r="G72" s="16"/>
      <c r="H72" s="16"/>
      <c r="I72" s="16"/>
      <c r="J72" s="16"/>
    </row>
    <row r="73" spans="1:10" ht="15.75" thickBot="1" x14ac:dyDescent="0.3">
      <c r="A73" s="17" t="s">
        <v>9</v>
      </c>
      <c r="B73" s="16" t="s">
        <v>24</v>
      </c>
      <c r="C73" s="23">
        <v>27.463477999999999</v>
      </c>
      <c r="D73" s="17"/>
      <c r="E73" s="24"/>
      <c r="F73" s="17"/>
      <c r="G73" s="17"/>
      <c r="H73" s="17"/>
      <c r="I73" s="16"/>
      <c r="J73" s="16"/>
    </row>
    <row r="74" spans="1:10" x14ac:dyDescent="0.25">
      <c r="A74" s="15" t="s">
        <v>10</v>
      </c>
      <c r="B74" s="16" t="s">
        <v>24</v>
      </c>
      <c r="C74" s="1">
        <v>27.108053000000002</v>
      </c>
      <c r="D74" s="16">
        <f t="shared" ref="D74" si="70">AVERAGE(C74:C76)</f>
        <v>27.192947333333336</v>
      </c>
      <c r="E74" s="2">
        <f t="shared" ref="E74" si="71">STDEV(C74:C76)</f>
        <v>0.10276546733379531</v>
      </c>
      <c r="F74" s="16">
        <f t="shared" ref="F74" si="72">E74/D74*100</f>
        <v>0.37791220669862646</v>
      </c>
      <c r="G74" s="16">
        <v>9.4108988333333343</v>
      </c>
      <c r="H74" s="16">
        <f t="shared" ref="H74" si="73">D74-G74</f>
        <v>17.782048500000002</v>
      </c>
      <c r="I74" s="15">
        <f>H74-H74</f>
        <v>0</v>
      </c>
      <c r="J74" s="15">
        <f t="shared" ref="J74" si="74">2^-I74</f>
        <v>1</v>
      </c>
    </row>
    <row r="75" spans="1:10" x14ac:dyDescent="0.25">
      <c r="A75" s="16" t="s">
        <v>10</v>
      </c>
      <c r="B75" s="16" t="s">
        <v>24</v>
      </c>
      <c r="C75" s="1">
        <v>27.163592999999999</v>
      </c>
      <c r="D75" s="16"/>
      <c r="E75" s="2"/>
      <c r="F75" s="16"/>
      <c r="G75" s="16"/>
      <c r="H75" s="16"/>
      <c r="I75" s="16"/>
      <c r="J75" s="16"/>
    </row>
    <row r="76" spans="1:10" ht="15.75" thickBot="1" x14ac:dyDescent="0.3">
      <c r="A76" s="17" t="s">
        <v>10</v>
      </c>
      <c r="B76" s="16" t="s">
        <v>24</v>
      </c>
      <c r="C76" s="1">
        <v>27.307196000000001</v>
      </c>
      <c r="D76" s="16"/>
      <c r="E76" s="2"/>
      <c r="F76" s="16"/>
      <c r="G76" s="16"/>
      <c r="H76" s="16"/>
      <c r="I76" s="17"/>
      <c r="J76" s="16"/>
    </row>
    <row r="77" spans="1:10" x14ac:dyDescent="0.25">
      <c r="A77" s="15" t="s">
        <v>11</v>
      </c>
      <c r="B77" s="16" t="s">
        <v>24</v>
      </c>
      <c r="C77" s="18">
        <v>27.288934999999999</v>
      </c>
      <c r="D77" s="15">
        <f t="shared" ref="D77" si="75">AVERAGE(C77:C79)</f>
        <v>27.266480666666666</v>
      </c>
      <c r="E77" s="19">
        <f t="shared" ref="E77" si="76">STDEV(C77:C79)</f>
        <v>2.1303673728569273E-2</v>
      </c>
      <c r="F77" s="15">
        <f t="shared" ref="F77" si="77">E77/D77*100</f>
        <v>7.813136571971703E-2</v>
      </c>
      <c r="G77" s="15">
        <v>10.050886833333333</v>
      </c>
      <c r="H77" s="15">
        <f t="shared" ref="H77" si="78">D77-G77</f>
        <v>17.215593833333333</v>
      </c>
      <c r="I77" s="15">
        <f>H77-H80</f>
        <v>-0.51769983333333514</v>
      </c>
      <c r="J77" s="15">
        <f t="shared" ref="J77" si="79">2^-I77</f>
        <v>1.4316708372369216</v>
      </c>
    </row>
    <row r="78" spans="1:10" x14ac:dyDescent="0.25">
      <c r="A78" s="16" t="s">
        <v>11</v>
      </c>
      <c r="B78" s="16" t="s">
        <v>24</v>
      </c>
      <c r="C78" s="20">
        <v>27.246552999999999</v>
      </c>
      <c r="D78" s="16"/>
      <c r="E78" s="21"/>
      <c r="F78" s="16"/>
      <c r="G78" s="16"/>
      <c r="H78" s="16"/>
      <c r="I78" s="16"/>
      <c r="J78" s="16"/>
    </row>
    <row r="79" spans="1:10" ht="15.75" thickBot="1" x14ac:dyDescent="0.3">
      <c r="A79" s="17" t="s">
        <v>11</v>
      </c>
      <c r="B79" s="16" t="s">
        <v>24</v>
      </c>
      <c r="C79" s="23">
        <v>27.263953999999998</v>
      </c>
      <c r="D79" s="17"/>
      <c r="E79" s="24"/>
      <c r="F79" s="17"/>
      <c r="G79" s="17"/>
      <c r="H79" s="17"/>
      <c r="I79" s="16"/>
      <c r="J79" s="16"/>
    </row>
    <row r="80" spans="1:10" x14ac:dyDescent="0.25">
      <c r="A80" s="15" t="s">
        <v>12</v>
      </c>
      <c r="B80" s="16" t="s">
        <v>24</v>
      </c>
      <c r="C80" s="1">
        <v>27.145403000000002</v>
      </c>
      <c r="D80" s="16">
        <f t="shared" ref="D80" si="80">AVERAGE(C80:C82)</f>
        <v>27.119444333333334</v>
      </c>
      <c r="E80" s="2">
        <f t="shared" ref="E80" si="81">STDEV(C80:C82)</f>
        <v>4.9824948633523714E-2</v>
      </c>
      <c r="F80" s="16">
        <f t="shared" ref="F80" si="82">E80/D80*100</f>
        <v>0.18372407642689917</v>
      </c>
      <c r="G80" s="16">
        <v>9.3861506666666674</v>
      </c>
      <c r="H80" s="16">
        <f t="shared" ref="H80" si="83">D80-G80</f>
        <v>17.733293666666668</v>
      </c>
      <c r="I80" s="15">
        <f>H80-H80</f>
        <v>0</v>
      </c>
      <c r="J80" s="15">
        <f t="shared" ref="J80" si="84">2^-I80</f>
        <v>1</v>
      </c>
    </row>
    <row r="81" spans="1:10" x14ac:dyDescent="0.25">
      <c r="A81" s="16" t="s">
        <v>12</v>
      </c>
      <c r="B81" s="16" t="s">
        <v>24</v>
      </c>
      <c r="C81" s="1">
        <v>27.062000000000001</v>
      </c>
      <c r="D81" s="16"/>
      <c r="E81" s="2"/>
      <c r="F81" s="16"/>
      <c r="G81" s="16"/>
      <c r="H81" s="16"/>
      <c r="I81" s="16"/>
      <c r="J81" s="16"/>
    </row>
    <row r="82" spans="1:10" ht="15.75" thickBot="1" x14ac:dyDescent="0.3">
      <c r="A82" s="17" t="s">
        <v>12</v>
      </c>
      <c r="B82" s="16" t="s">
        <v>24</v>
      </c>
      <c r="C82" s="1">
        <v>27.150929999999999</v>
      </c>
      <c r="D82" s="16"/>
      <c r="E82" s="2"/>
      <c r="F82" s="16"/>
      <c r="G82" s="16"/>
      <c r="H82" s="16"/>
      <c r="I82" s="17"/>
      <c r="J82" s="16"/>
    </row>
    <row r="83" spans="1:10" x14ac:dyDescent="0.25">
      <c r="A83" s="15" t="s">
        <v>13</v>
      </c>
      <c r="B83" s="16" t="s">
        <v>24</v>
      </c>
      <c r="C83" s="18">
        <v>27.016064</v>
      </c>
      <c r="D83" s="15">
        <f t="shared" ref="D83" si="85">AVERAGE(C83:C85)</f>
        <v>27.087823333333333</v>
      </c>
      <c r="E83" s="19">
        <f t="shared" ref="E83" si="86">STDEV(C83:C85)</f>
        <v>7.4956651074693542E-2</v>
      </c>
      <c r="F83" s="15">
        <f t="shared" ref="F83" si="87">E83/D83*100</f>
        <v>0.27671714390744157</v>
      </c>
      <c r="G83" s="15">
        <v>9.9120589999999993</v>
      </c>
      <c r="H83" s="15">
        <f t="shared" ref="H83" si="88">D83-G83</f>
        <v>17.175764333333333</v>
      </c>
      <c r="I83" s="15">
        <f>H83-H86</f>
        <v>-0.45459999999999923</v>
      </c>
      <c r="J83" s="15">
        <f t="shared" ref="J83" si="89">2^-I83</f>
        <v>1.3704027959679994</v>
      </c>
    </row>
    <row r="84" spans="1:10" x14ac:dyDescent="0.25">
      <c r="A84" s="16" t="s">
        <v>13</v>
      </c>
      <c r="B84" s="16" t="s">
        <v>24</v>
      </c>
      <c r="C84" s="20">
        <v>27.165613</v>
      </c>
      <c r="D84" s="16"/>
      <c r="E84" s="21"/>
      <c r="F84" s="16"/>
      <c r="G84" s="16"/>
      <c r="H84" s="16"/>
      <c r="I84" s="16"/>
      <c r="J84" s="16"/>
    </row>
    <row r="85" spans="1:10" ht="15.75" thickBot="1" x14ac:dyDescent="0.3">
      <c r="A85" s="17" t="s">
        <v>13</v>
      </c>
      <c r="B85" s="16" t="s">
        <v>24</v>
      </c>
      <c r="C85" s="23">
        <v>27.081793000000001</v>
      </c>
      <c r="D85" s="17"/>
      <c r="E85" s="24"/>
      <c r="F85" s="17"/>
      <c r="G85" s="17"/>
      <c r="H85" s="17"/>
      <c r="I85" s="16"/>
      <c r="J85" s="16"/>
    </row>
    <row r="86" spans="1:10" x14ac:dyDescent="0.25">
      <c r="A86" s="15" t="s">
        <v>14</v>
      </c>
      <c r="B86" s="16" t="s">
        <v>24</v>
      </c>
      <c r="C86" s="1">
        <v>27.393944000000001</v>
      </c>
      <c r="D86" s="16">
        <f t="shared" ref="D86" si="90">AVERAGE(C86:C88)</f>
        <v>27.404407666666668</v>
      </c>
      <c r="E86" s="2">
        <f t="shared" ref="E86" si="91">STDEV(C86:C88)</f>
        <v>1.4332695501311419E-2</v>
      </c>
      <c r="F86" s="16">
        <f t="shared" ref="F86" si="92">E86/D86*100</f>
        <v>5.2300694383352733E-2</v>
      </c>
      <c r="G86" s="16">
        <v>9.7740433333333332</v>
      </c>
      <c r="H86" s="16">
        <f t="shared" ref="H86" si="93">D86-G86</f>
        <v>17.630364333333333</v>
      </c>
      <c r="I86" s="15">
        <f>H86-H86</f>
        <v>0</v>
      </c>
      <c r="J86" s="15">
        <f t="shared" ref="J86" si="94">2^-I86</f>
        <v>1</v>
      </c>
    </row>
    <row r="87" spans="1:10" x14ac:dyDescent="0.25">
      <c r="A87" s="16" t="s">
        <v>14</v>
      </c>
      <c r="B87" s="16" t="s">
        <v>24</v>
      </c>
      <c r="C87" s="1">
        <v>27.420743999999999</v>
      </c>
      <c r="D87" s="16"/>
      <c r="E87" s="2"/>
      <c r="F87" s="16"/>
      <c r="G87" s="16"/>
      <c r="H87" s="16"/>
      <c r="I87" s="16"/>
      <c r="J87" s="16"/>
    </row>
    <row r="88" spans="1:10" ht="15.75" thickBot="1" x14ac:dyDescent="0.3">
      <c r="A88" s="17" t="s">
        <v>14</v>
      </c>
      <c r="B88" s="16" t="s">
        <v>24</v>
      </c>
      <c r="C88" s="1">
        <v>27.398534999999999</v>
      </c>
      <c r="D88" s="16"/>
      <c r="E88" s="2"/>
      <c r="F88" s="16"/>
      <c r="G88" s="16"/>
      <c r="H88" s="16"/>
      <c r="I88" s="17"/>
      <c r="J88" s="16"/>
    </row>
    <row r="89" spans="1:10" x14ac:dyDescent="0.25">
      <c r="A89" s="15" t="s">
        <v>15</v>
      </c>
      <c r="B89" s="16" t="s">
        <v>24</v>
      </c>
      <c r="C89" s="18">
        <v>27.244285999999999</v>
      </c>
      <c r="D89" s="15">
        <f t="shared" ref="D89" si="95">AVERAGE(C89:C91)</f>
        <v>27.293258666666663</v>
      </c>
      <c r="E89" s="19">
        <f t="shared" ref="E89" si="96">STDEV(C89:C91)</f>
        <v>4.8895682675808662E-2</v>
      </c>
      <c r="F89" s="15">
        <f t="shared" ref="F89" si="97">E89/D89*100</f>
        <v>0.17914930303110013</v>
      </c>
      <c r="G89" s="15">
        <v>9.7080543333333349</v>
      </c>
      <c r="H89" s="15">
        <f t="shared" ref="H89" si="98">D89-G89</f>
        <v>17.58520433333333</v>
      </c>
      <c r="I89" s="15">
        <f>H89-H92</f>
        <v>-0.42120433333333551</v>
      </c>
      <c r="J89" s="15">
        <f t="shared" ref="J89" si="99">2^-I89</f>
        <v>1.3390448965932933</v>
      </c>
    </row>
    <row r="90" spans="1:10" x14ac:dyDescent="0.25">
      <c r="A90" s="16" t="s">
        <v>15</v>
      </c>
      <c r="B90" s="16" t="s">
        <v>24</v>
      </c>
      <c r="C90" s="20">
        <v>27.342077</v>
      </c>
      <c r="D90" s="16"/>
      <c r="E90" s="21"/>
      <c r="F90" s="16"/>
      <c r="G90" s="16"/>
      <c r="H90" s="16"/>
      <c r="I90" s="16"/>
      <c r="J90" s="16"/>
    </row>
    <row r="91" spans="1:10" ht="15.75" thickBot="1" x14ac:dyDescent="0.3">
      <c r="A91" s="17" t="s">
        <v>15</v>
      </c>
      <c r="B91" s="16" t="s">
        <v>24</v>
      </c>
      <c r="C91" s="23">
        <v>27.293413000000001</v>
      </c>
      <c r="D91" s="17"/>
      <c r="E91" s="24"/>
      <c r="F91" s="17"/>
      <c r="G91" s="17"/>
      <c r="H91" s="17"/>
      <c r="I91" s="16"/>
      <c r="J91" s="16"/>
    </row>
    <row r="92" spans="1:10" x14ac:dyDescent="0.25">
      <c r="A92" s="15" t="s">
        <v>16</v>
      </c>
      <c r="B92" s="16" t="s">
        <v>24</v>
      </c>
      <c r="C92" s="1">
        <v>27.356612999999999</v>
      </c>
      <c r="D92" s="16">
        <f t="shared" ref="D92" si="100">AVERAGE(C92:C94)</f>
        <v>27.342597666666666</v>
      </c>
      <c r="E92" s="2">
        <f t="shared" ref="E92" si="101">STDEV(C92:C94)</f>
        <v>5.1665951809032572E-2</v>
      </c>
      <c r="F92" s="16">
        <f t="shared" ref="F92" si="102">E92/D92*100</f>
        <v>0.18895772976251807</v>
      </c>
      <c r="G92" s="16">
        <v>9.3361889999999992</v>
      </c>
      <c r="H92" s="16">
        <f t="shared" ref="H92" si="103">D92-G92</f>
        <v>18.006408666666665</v>
      </c>
      <c r="I92" s="15">
        <f>H92-H92</f>
        <v>0</v>
      </c>
      <c r="J92" s="15">
        <f t="shared" ref="J92" si="104">2^-I92</f>
        <v>1</v>
      </c>
    </row>
    <row r="93" spans="1:10" x14ac:dyDescent="0.25">
      <c r="A93" s="16" t="s">
        <v>16</v>
      </c>
      <c r="B93" s="16" t="s">
        <v>24</v>
      </c>
      <c r="C93" s="1">
        <v>27.385809999999999</v>
      </c>
      <c r="D93" s="16"/>
      <c r="E93" s="2"/>
      <c r="F93" s="16"/>
      <c r="G93" s="16"/>
      <c r="H93" s="16"/>
      <c r="I93" s="16"/>
      <c r="J93" s="16"/>
    </row>
    <row r="94" spans="1:10" ht="15.75" thickBot="1" x14ac:dyDescent="0.3">
      <c r="A94" s="17" t="s">
        <v>16</v>
      </c>
      <c r="B94" s="16" t="s">
        <v>24</v>
      </c>
      <c r="C94" s="1">
        <v>27.28537</v>
      </c>
      <c r="D94" s="16"/>
      <c r="E94" s="2"/>
      <c r="F94" s="16"/>
      <c r="G94" s="16"/>
      <c r="H94" s="16"/>
      <c r="I94" s="17"/>
      <c r="J94" s="16"/>
    </row>
    <row r="95" spans="1:10" x14ac:dyDescent="0.25">
      <c r="A95" s="15" t="s">
        <v>17</v>
      </c>
      <c r="B95" s="16" t="s">
        <v>24</v>
      </c>
      <c r="C95" s="18">
        <v>27.250457999999998</v>
      </c>
      <c r="D95" s="15">
        <f t="shared" ref="D95" si="105">AVERAGE(C95:C97)</f>
        <v>27.200006000000002</v>
      </c>
      <c r="E95" s="19">
        <f t="shared" ref="E95" si="106">STDEV(C95:C97)</f>
        <v>4.640117314249656E-2</v>
      </c>
      <c r="F95" s="15">
        <f t="shared" ref="F95" si="107">E95/D95*100</f>
        <v>0.17059251068730116</v>
      </c>
      <c r="G95" s="15">
        <v>9.7318178333333325</v>
      </c>
      <c r="H95" s="15">
        <f t="shared" ref="H95" si="108">D95-G95</f>
        <v>17.468188166666671</v>
      </c>
      <c r="I95" s="15">
        <f>H95-H98</f>
        <v>-0.33284316666666669</v>
      </c>
      <c r="J95" s="15">
        <f t="shared" ref="J95" si="109">2^-I95</f>
        <v>1.2594930548000087</v>
      </c>
    </row>
    <row r="96" spans="1:10" x14ac:dyDescent="0.25">
      <c r="A96" s="16" t="s">
        <v>17</v>
      </c>
      <c r="B96" s="16" t="s">
        <v>24</v>
      </c>
      <c r="C96" s="20">
        <v>27.159158999999999</v>
      </c>
      <c r="D96" s="16"/>
      <c r="E96" s="21"/>
      <c r="F96" s="16"/>
      <c r="G96" s="16"/>
      <c r="H96" s="16"/>
      <c r="I96" s="16"/>
      <c r="J96" s="16"/>
    </row>
    <row r="97" spans="1:10" ht="15.75" thickBot="1" x14ac:dyDescent="0.3">
      <c r="A97" s="17" t="s">
        <v>17</v>
      </c>
      <c r="B97" s="16" t="s">
        <v>24</v>
      </c>
      <c r="C97" s="23">
        <v>27.190401000000001</v>
      </c>
      <c r="D97" s="17"/>
      <c r="E97" s="24"/>
      <c r="F97" s="17"/>
      <c r="G97" s="17"/>
      <c r="H97" s="17"/>
      <c r="I97" s="16"/>
      <c r="J97" s="16"/>
    </row>
    <row r="98" spans="1:10" x14ac:dyDescent="0.25">
      <c r="A98" s="15" t="s">
        <v>18</v>
      </c>
      <c r="B98" s="16" t="s">
        <v>24</v>
      </c>
      <c r="C98" s="1">
        <v>27.410114</v>
      </c>
      <c r="D98" s="16">
        <f t="shared" ref="D98" si="110">AVERAGE(C98:C100)</f>
        <v>27.38604066666667</v>
      </c>
      <c r="E98" s="2">
        <f t="shared" ref="E98" si="111">STDEV(C98:C100)</f>
        <v>3.5324301682175374E-2</v>
      </c>
      <c r="F98" s="16">
        <f t="shared" ref="F98" si="112">E98/D98*100</f>
        <v>0.12898652314195558</v>
      </c>
      <c r="G98" s="16">
        <v>9.5850093333333319</v>
      </c>
      <c r="H98" s="16">
        <f t="shared" ref="H98" si="113">D98-G98</f>
        <v>17.801031333333338</v>
      </c>
      <c r="I98" s="15">
        <f>H98-H98</f>
        <v>0</v>
      </c>
      <c r="J98" s="15">
        <f t="shared" ref="J98" si="114">2^-I98</f>
        <v>1</v>
      </c>
    </row>
    <row r="99" spans="1:10" x14ac:dyDescent="0.25">
      <c r="A99" s="16" t="s">
        <v>18</v>
      </c>
      <c r="B99" s="16" t="s">
        <v>24</v>
      </c>
      <c r="C99" s="1">
        <v>27.402519999999999</v>
      </c>
      <c r="D99" s="16"/>
      <c r="E99" s="2"/>
      <c r="F99" s="16"/>
      <c r="G99" s="16"/>
      <c r="H99" s="16"/>
      <c r="I99" s="16"/>
      <c r="J99" s="16"/>
    </row>
    <row r="100" spans="1:10" ht="15.75" thickBot="1" x14ac:dyDescent="0.3">
      <c r="A100" s="17" t="s">
        <v>18</v>
      </c>
      <c r="B100" s="16" t="s">
        <v>24</v>
      </c>
      <c r="C100" s="1">
        <v>27.345488</v>
      </c>
      <c r="D100" s="16"/>
      <c r="E100" s="2"/>
      <c r="F100" s="16"/>
      <c r="G100" s="16"/>
      <c r="H100" s="16"/>
      <c r="I100" s="17"/>
      <c r="J100" s="16"/>
    </row>
    <row r="101" spans="1:10" x14ac:dyDescent="0.25">
      <c r="A101" s="15" t="s">
        <v>19</v>
      </c>
      <c r="B101" s="16" t="s">
        <v>24</v>
      </c>
      <c r="C101" s="18">
        <v>27.451345</v>
      </c>
      <c r="D101" s="15">
        <f t="shared" ref="D101" si="115">AVERAGE(C101:C103)</f>
        <v>27.45770966666667</v>
      </c>
      <c r="E101" s="19">
        <f t="shared" ref="E101" si="116">STDEV(C101:C103)</f>
        <v>3.5265421595853823E-2</v>
      </c>
      <c r="F101" s="15">
        <f t="shared" ref="F101" si="117">E101/D101*100</f>
        <v>0.12843540857548516</v>
      </c>
      <c r="G101" s="15">
        <v>9.7934079999999994</v>
      </c>
      <c r="H101" s="15">
        <f t="shared" ref="H101" si="118">D101-G101</f>
        <v>17.66430166666667</v>
      </c>
      <c r="I101" s="15">
        <f>H101-H104</f>
        <v>0.40027533333333665</v>
      </c>
      <c r="J101" s="15">
        <f t="shared" ref="J101" si="119">2^-I101</f>
        <v>0.75771366243699922</v>
      </c>
    </row>
    <row r="102" spans="1:10" x14ac:dyDescent="0.25">
      <c r="A102" s="16" t="s">
        <v>19</v>
      </c>
      <c r="B102" s="16" t="s">
        <v>24</v>
      </c>
      <c r="C102" s="20">
        <v>27.495723999999999</v>
      </c>
      <c r="D102" s="16"/>
      <c r="E102" s="21"/>
      <c r="F102" s="16"/>
      <c r="G102" s="16"/>
      <c r="H102" s="16"/>
      <c r="I102" s="16"/>
      <c r="J102" s="16"/>
    </row>
    <row r="103" spans="1:10" ht="15.75" thickBot="1" x14ac:dyDescent="0.3">
      <c r="A103" s="17" t="s">
        <v>19</v>
      </c>
      <c r="B103" s="16" t="s">
        <v>24</v>
      </c>
      <c r="C103" s="23">
        <v>27.42606</v>
      </c>
      <c r="D103" s="17"/>
      <c r="E103" s="24"/>
      <c r="F103" s="17"/>
      <c r="G103" s="17"/>
      <c r="H103" s="17"/>
      <c r="I103" s="16"/>
      <c r="J103" s="16"/>
    </row>
    <row r="104" spans="1:10" x14ac:dyDescent="0.25">
      <c r="A104" s="15" t="s">
        <v>20</v>
      </c>
      <c r="B104" s="16" t="s">
        <v>24</v>
      </c>
      <c r="C104" s="1">
        <v>27.154593999999999</v>
      </c>
      <c r="D104" s="16">
        <f t="shared" ref="D104" si="120">AVERAGE(C104:C106)</f>
        <v>27.173480333333334</v>
      </c>
      <c r="E104" s="2">
        <f t="shared" ref="E104" si="121">STDEV(C104:C106)</f>
        <v>4.4061714359899272E-2</v>
      </c>
      <c r="F104" s="16">
        <f t="shared" ref="F104" si="122">E104/D104*100</f>
        <v>0.16214969087286685</v>
      </c>
      <c r="G104" s="16">
        <v>9.9094540000000002</v>
      </c>
      <c r="H104" s="16">
        <f t="shared" ref="H104" si="123">D104-G104</f>
        <v>17.264026333333334</v>
      </c>
      <c r="I104" s="15">
        <f>H104-H104</f>
        <v>0</v>
      </c>
      <c r="J104" s="15">
        <f t="shared" ref="J104" si="124">2^-I104</f>
        <v>1</v>
      </c>
    </row>
    <row r="105" spans="1:10" x14ac:dyDescent="0.25">
      <c r="A105" s="16" t="s">
        <v>20</v>
      </c>
      <c r="B105" s="16" t="s">
        <v>24</v>
      </c>
      <c r="C105" s="1">
        <v>27.223837</v>
      </c>
      <c r="D105" s="16"/>
      <c r="E105" s="2"/>
      <c r="F105" s="16"/>
      <c r="G105" s="16"/>
      <c r="H105" s="16"/>
      <c r="I105" s="16"/>
      <c r="J105" s="16"/>
    </row>
    <row r="106" spans="1:10" ht="15.75" thickBot="1" x14ac:dyDescent="0.3">
      <c r="A106" s="17" t="s">
        <v>20</v>
      </c>
      <c r="B106" s="16" t="s">
        <v>24</v>
      </c>
      <c r="C106" s="1">
        <v>27.142009999999999</v>
      </c>
      <c r="D106" s="16"/>
      <c r="E106" s="2"/>
      <c r="F106" s="16"/>
      <c r="G106" s="16"/>
      <c r="H106" s="16"/>
      <c r="I106" s="17"/>
      <c r="J106" s="16"/>
    </row>
    <row r="107" spans="1:10" x14ac:dyDescent="0.25">
      <c r="A107" s="15" t="s">
        <v>21</v>
      </c>
      <c r="B107" s="16" t="s">
        <v>24</v>
      </c>
      <c r="C107" s="18">
        <v>27.804556000000002</v>
      </c>
      <c r="D107" s="15">
        <f t="shared" ref="D107" si="125">AVERAGE(C107:C109)</f>
        <v>27.869765666666666</v>
      </c>
      <c r="E107" s="19">
        <f t="shared" ref="E107" si="126">STDEV(C107:C109)</f>
        <v>5.6475626515632628E-2</v>
      </c>
      <c r="F107" s="15">
        <f t="shared" ref="F107" si="127">E107/D107*100</f>
        <v>0.20264119616613674</v>
      </c>
      <c r="G107" s="15">
        <v>9.8050173333333337</v>
      </c>
      <c r="H107" s="15">
        <f t="shared" ref="H107" si="128">D107-G107</f>
        <v>18.064748333333334</v>
      </c>
      <c r="I107" s="15">
        <f>H107-H110</f>
        <v>0.20626483333333567</v>
      </c>
      <c r="J107" s="15">
        <f t="shared" ref="J107" si="129">2^-I107</f>
        <v>0.86677843571122515</v>
      </c>
    </row>
    <row r="108" spans="1:10" x14ac:dyDescent="0.25">
      <c r="A108" s="16" t="s">
        <v>21</v>
      </c>
      <c r="B108" s="16" t="s">
        <v>24</v>
      </c>
      <c r="C108" s="20">
        <v>27.902891</v>
      </c>
      <c r="D108" s="16"/>
      <c r="E108" s="21"/>
      <c r="F108" s="16"/>
      <c r="G108" s="16"/>
      <c r="H108" s="16"/>
      <c r="I108" s="16"/>
      <c r="J108" s="16"/>
    </row>
    <row r="109" spans="1:10" ht="15.75" thickBot="1" x14ac:dyDescent="0.3">
      <c r="A109" s="17" t="s">
        <v>21</v>
      </c>
      <c r="B109" s="16" t="s">
        <v>24</v>
      </c>
      <c r="C109" s="23">
        <v>27.90185</v>
      </c>
      <c r="D109" s="17"/>
      <c r="E109" s="21"/>
      <c r="F109" s="17"/>
      <c r="G109" s="17"/>
      <c r="H109" s="17"/>
      <c r="I109" s="16"/>
      <c r="J109" s="16"/>
    </row>
    <row r="110" spans="1:10" x14ac:dyDescent="0.25">
      <c r="A110" s="15" t="s">
        <v>22</v>
      </c>
      <c r="B110" s="16" t="s">
        <v>24</v>
      </c>
      <c r="C110" s="11">
        <v>27.209268999999999</v>
      </c>
      <c r="D110" s="6">
        <f t="shared" ref="D110" si="130">AVERAGE(C110:C112)</f>
        <v>27.253685999999998</v>
      </c>
      <c r="E110" s="15">
        <f t="shared" ref="E110" si="131">STDEV(C110:C112)</f>
        <v>6.5122132743023364E-2</v>
      </c>
      <c r="F110" s="22">
        <f t="shared" ref="F110" si="132">E110/D110*100</f>
        <v>0.23894798209322354</v>
      </c>
      <c r="G110" s="15">
        <v>9.3952025000000017</v>
      </c>
      <c r="H110" s="15">
        <f t="shared" ref="H110" si="133">D110-G110</f>
        <v>17.858483499999998</v>
      </c>
      <c r="I110" s="15">
        <f>H110-H110</f>
        <v>0</v>
      </c>
      <c r="J110" s="15">
        <f t="shared" ref="J110" si="134">2^-I110</f>
        <v>1</v>
      </c>
    </row>
    <row r="111" spans="1:10" x14ac:dyDescent="0.25">
      <c r="A111" s="16" t="s">
        <v>22</v>
      </c>
      <c r="B111" s="16" t="s">
        <v>24</v>
      </c>
      <c r="C111" s="12">
        <v>27.223347</v>
      </c>
      <c r="D111" s="6"/>
      <c r="E111" s="16"/>
      <c r="F111" s="22"/>
      <c r="G111" s="16"/>
      <c r="H111" s="16"/>
      <c r="I111" s="16"/>
      <c r="J111" s="16"/>
    </row>
    <row r="112" spans="1:10" ht="15.75" thickBot="1" x14ac:dyDescent="0.3">
      <c r="A112" s="17" t="s">
        <v>22</v>
      </c>
      <c r="B112" s="17" t="s">
        <v>24</v>
      </c>
      <c r="C112" s="13">
        <v>27.328441999999999</v>
      </c>
      <c r="D112" s="9"/>
      <c r="E112" s="17"/>
      <c r="F112" s="25"/>
      <c r="G112" s="17"/>
      <c r="H112" s="17"/>
      <c r="I112" s="17"/>
      <c r="J112" s="17"/>
    </row>
    <row r="113" spans="1:9" ht="15.75" thickBot="1" x14ac:dyDescent="0.3"/>
    <row r="114" spans="1:9" ht="15.75" thickBot="1" x14ac:dyDescent="0.3">
      <c r="A114" s="14" t="s">
        <v>0</v>
      </c>
      <c r="B114" s="26" t="s">
        <v>1</v>
      </c>
      <c r="C114" s="14" t="s">
        <v>2</v>
      </c>
      <c r="D114" s="4" t="s">
        <v>28</v>
      </c>
      <c r="E114" s="14" t="s">
        <v>30</v>
      </c>
      <c r="F114" s="5" t="s">
        <v>29</v>
      </c>
    </row>
    <row r="115" spans="1:9" ht="15.75" thickBot="1" x14ac:dyDescent="0.3">
      <c r="A115" s="15" t="s">
        <v>5</v>
      </c>
      <c r="B115" s="15" t="s">
        <v>26</v>
      </c>
      <c r="C115" s="20">
        <v>18.495977</v>
      </c>
      <c r="D115" s="15">
        <f>AVERAGE(C115:C117)</f>
        <v>18.636185999999999</v>
      </c>
      <c r="E115" s="21">
        <f>STDEV(C115:C117)</f>
        <v>0.13441069422110663</v>
      </c>
      <c r="F115" s="15">
        <f>E115/D115*100</f>
        <v>0.72123498993359825</v>
      </c>
      <c r="H115" s="26">
        <f>AVERAGE(D115:D168)</f>
        <v>18.84007327777778</v>
      </c>
      <c r="I115" s="27" t="s">
        <v>34</v>
      </c>
    </row>
    <row r="116" spans="1:9" ht="15.75" thickBot="1" x14ac:dyDescent="0.3">
      <c r="A116" s="16" t="s">
        <v>5</v>
      </c>
      <c r="B116" s="16" t="s">
        <v>26</v>
      </c>
      <c r="C116" s="20">
        <v>18.648651000000001</v>
      </c>
      <c r="D116" s="16"/>
      <c r="E116" s="21"/>
      <c r="F116" s="16"/>
      <c r="H116" s="26">
        <f>STDEV(D115:D168)</f>
        <v>0.35825059801752174</v>
      </c>
      <c r="I116" s="27" t="s">
        <v>35</v>
      </c>
    </row>
    <row r="117" spans="1:9" ht="15.75" thickBot="1" x14ac:dyDescent="0.3">
      <c r="A117" s="17" t="s">
        <v>5</v>
      </c>
      <c r="B117" s="16" t="s">
        <v>26</v>
      </c>
      <c r="C117" s="23">
        <v>18.763929999999998</v>
      </c>
      <c r="D117" s="17"/>
      <c r="E117" s="24"/>
      <c r="F117" s="17"/>
    </row>
    <row r="118" spans="1:9" x14ac:dyDescent="0.25">
      <c r="A118" s="15" t="s">
        <v>6</v>
      </c>
      <c r="B118" s="16" t="s">
        <v>26</v>
      </c>
      <c r="C118" s="1">
        <v>19.433751999999998</v>
      </c>
      <c r="D118" s="16">
        <f t="shared" ref="D118" si="135">AVERAGE(C118:C120)</f>
        <v>19.452443666666667</v>
      </c>
      <c r="E118" s="2">
        <f t="shared" ref="E118" si="136">STDEV(C118:C120)</f>
        <v>4.105635678349201E-2</v>
      </c>
      <c r="F118" s="16">
        <f t="shared" ref="F118" si="137">E118/D118*100</f>
        <v>0.21106015001007505</v>
      </c>
    </row>
    <row r="119" spans="1:9" x14ac:dyDescent="0.25">
      <c r="A119" s="16" t="s">
        <v>6</v>
      </c>
      <c r="B119" s="16" t="s">
        <v>26</v>
      </c>
      <c r="C119" s="1">
        <v>19.424059</v>
      </c>
      <c r="D119" s="16"/>
      <c r="E119" s="2"/>
      <c r="F119" s="16"/>
    </row>
    <row r="120" spans="1:9" ht="15.75" thickBot="1" x14ac:dyDescent="0.3">
      <c r="A120" s="17" t="s">
        <v>6</v>
      </c>
      <c r="B120" s="16" t="s">
        <v>26</v>
      </c>
      <c r="C120" s="1">
        <v>19.49952</v>
      </c>
      <c r="D120" s="16"/>
      <c r="E120" s="2"/>
      <c r="F120" s="16"/>
    </row>
    <row r="121" spans="1:9" x14ac:dyDescent="0.25">
      <c r="A121" s="15" t="s">
        <v>7</v>
      </c>
      <c r="B121" s="16" t="s">
        <v>26</v>
      </c>
      <c r="C121" s="18">
        <v>19.473417000000001</v>
      </c>
      <c r="D121" s="15">
        <f t="shared" ref="D121" si="138">AVERAGE(C121:C123)</f>
        <v>19.489601666666669</v>
      </c>
      <c r="E121" s="19">
        <f t="shared" ref="E121" si="139">STDEV(C121:C123)</f>
        <v>1.4677612623765631E-2</v>
      </c>
      <c r="F121" s="15">
        <f t="shared" ref="F121" si="140">E121/D121*100</f>
        <v>7.5309967206097145E-2</v>
      </c>
    </row>
    <row r="122" spans="1:9" x14ac:dyDescent="0.25">
      <c r="A122" s="16" t="s">
        <v>7</v>
      </c>
      <c r="B122" s="16" t="s">
        <v>26</v>
      </c>
      <c r="C122" s="20">
        <v>19.502050000000001</v>
      </c>
      <c r="D122" s="16"/>
      <c r="E122" s="21"/>
      <c r="F122" s="16"/>
    </row>
    <row r="123" spans="1:9" ht="15.75" thickBot="1" x14ac:dyDescent="0.3">
      <c r="A123" s="17" t="s">
        <v>7</v>
      </c>
      <c r="B123" s="16" t="s">
        <v>26</v>
      </c>
      <c r="C123" s="23">
        <v>19.493338000000001</v>
      </c>
      <c r="D123" s="17"/>
      <c r="E123" s="24"/>
      <c r="F123" s="17"/>
    </row>
    <row r="124" spans="1:9" x14ac:dyDescent="0.25">
      <c r="A124" s="15" t="s">
        <v>8</v>
      </c>
      <c r="B124" s="16" t="s">
        <v>26</v>
      </c>
      <c r="C124" s="1">
        <v>19.302443</v>
      </c>
      <c r="D124" s="16">
        <f t="shared" ref="D124" si="141">AVERAGE(C124:C126)</f>
        <v>19.142804999999999</v>
      </c>
      <c r="E124" s="2">
        <f t="shared" ref="E124" si="142">STDEV(C124:C126)</f>
        <v>0.14071218962122622</v>
      </c>
      <c r="F124" s="16">
        <f t="shared" ref="F124" si="143">E124/D124*100</f>
        <v>0.73506567935695022</v>
      </c>
    </row>
    <row r="125" spans="1:9" x14ac:dyDescent="0.25">
      <c r="A125" s="16" t="s">
        <v>8</v>
      </c>
      <c r="B125" s="16" t="s">
        <v>26</v>
      </c>
      <c r="C125" s="1">
        <v>19.036781000000001</v>
      </c>
      <c r="D125" s="16"/>
      <c r="E125" s="2"/>
      <c r="F125" s="16"/>
    </row>
    <row r="126" spans="1:9" ht="15.75" thickBot="1" x14ac:dyDescent="0.3">
      <c r="A126" s="17" t="s">
        <v>8</v>
      </c>
      <c r="B126" s="16" t="s">
        <v>26</v>
      </c>
      <c r="C126" s="1">
        <v>19.089191</v>
      </c>
      <c r="D126" s="16"/>
      <c r="E126" s="2"/>
      <c r="F126" s="16"/>
    </row>
    <row r="127" spans="1:9" x14ac:dyDescent="0.25">
      <c r="A127" s="15" t="s">
        <v>9</v>
      </c>
      <c r="B127" s="16" t="s">
        <v>26</v>
      </c>
      <c r="C127" s="18">
        <v>18.941020999999999</v>
      </c>
      <c r="D127" s="15">
        <f t="shared" ref="D127" si="144">AVERAGE(C127:C129)</f>
        <v>18.839901666666666</v>
      </c>
      <c r="E127" s="19">
        <f t="shared" ref="E127" si="145">STDEV(C127:C129)</f>
        <v>8.8979277639982632E-2</v>
      </c>
      <c r="F127" s="15">
        <f t="shared" ref="F127" si="146">E127/D127*100</f>
        <v>0.47229162452271806</v>
      </c>
    </row>
    <row r="128" spans="1:9" x14ac:dyDescent="0.25">
      <c r="A128" s="16" t="s">
        <v>9</v>
      </c>
      <c r="B128" s="16" t="s">
        <v>26</v>
      </c>
      <c r="C128" s="20">
        <v>18.773579000000002</v>
      </c>
      <c r="D128" s="16"/>
      <c r="E128" s="21"/>
      <c r="F128" s="16"/>
    </row>
    <row r="129" spans="1:6" ht="15.75" thickBot="1" x14ac:dyDescent="0.3">
      <c r="A129" s="17" t="s">
        <v>9</v>
      </c>
      <c r="B129" s="16" t="s">
        <v>26</v>
      </c>
      <c r="C129" s="23">
        <v>18.805105000000001</v>
      </c>
      <c r="D129" s="17"/>
      <c r="E129" s="24"/>
      <c r="F129" s="17"/>
    </row>
    <row r="130" spans="1:6" x14ac:dyDescent="0.25">
      <c r="A130" s="15" t="s">
        <v>10</v>
      </c>
      <c r="B130" s="16" t="s">
        <v>26</v>
      </c>
      <c r="C130" s="1">
        <v>19.029133000000002</v>
      </c>
      <c r="D130" s="16">
        <f t="shared" ref="D130" si="147">AVERAGE(C130:C132)</f>
        <v>19.012098999999999</v>
      </c>
      <c r="E130" s="2">
        <f t="shared" ref="E130" si="148">STDEV(C130:C132)</f>
        <v>3.1546649457589053E-2</v>
      </c>
      <c r="F130" s="16">
        <f t="shared" ref="F130" si="149">E130/D130*100</f>
        <v>0.16592933509124402</v>
      </c>
    </row>
    <row r="131" spans="1:6" x14ac:dyDescent="0.25">
      <c r="A131" s="16" t="s">
        <v>10</v>
      </c>
      <c r="B131" s="16" t="s">
        <v>26</v>
      </c>
      <c r="C131" s="1">
        <v>18.975697</v>
      </c>
      <c r="D131" s="16"/>
      <c r="E131" s="2"/>
      <c r="F131" s="16"/>
    </row>
    <row r="132" spans="1:6" ht="15.75" thickBot="1" x14ac:dyDescent="0.3">
      <c r="A132" s="17" t="s">
        <v>10</v>
      </c>
      <c r="B132" s="16" t="s">
        <v>26</v>
      </c>
      <c r="C132" s="1">
        <v>19.031466999999999</v>
      </c>
      <c r="D132" s="16"/>
      <c r="E132" s="2"/>
      <c r="F132" s="16"/>
    </row>
    <row r="133" spans="1:6" x14ac:dyDescent="0.25">
      <c r="A133" s="15" t="s">
        <v>11</v>
      </c>
      <c r="B133" s="16" t="s">
        <v>26</v>
      </c>
      <c r="C133" s="18">
        <v>19.196724</v>
      </c>
      <c r="D133" s="15">
        <f t="shared" ref="D133" si="150">AVERAGE(C133:C135)</f>
        <v>19.194119666666666</v>
      </c>
      <c r="E133" s="19">
        <f t="shared" ref="E133" si="151">STDEV(C133:C135)</f>
        <v>2.8735150536118147E-2</v>
      </c>
      <c r="F133" s="15">
        <f t="shared" ref="F133" si="152">E133/D133*100</f>
        <v>0.14970809307821939</v>
      </c>
    </row>
    <row r="134" spans="1:6" x14ac:dyDescent="0.25">
      <c r="A134" s="16" t="s">
        <v>11</v>
      </c>
      <c r="B134" s="16" t="s">
        <v>26</v>
      </c>
      <c r="C134" s="20">
        <v>19.164171</v>
      </c>
      <c r="D134" s="16"/>
      <c r="E134" s="21"/>
      <c r="F134" s="16"/>
    </row>
    <row r="135" spans="1:6" ht="15.75" thickBot="1" x14ac:dyDescent="0.3">
      <c r="A135" s="17" t="s">
        <v>11</v>
      </c>
      <c r="B135" s="16" t="s">
        <v>26</v>
      </c>
      <c r="C135" s="23">
        <v>19.221464000000001</v>
      </c>
      <c r="D135" s="17"/>
      <c r="E135" s="24"/>
      <c r="F135" s="17"/>
    </row>
    <row r="136" spans="1:6" x14ac:dyDescent="0.25">
      <c r="A136" s="15" t="s">
        <v>12</v>
      </c>
      <c r="B136" s="16" t="s">
        <v>26</v>
      </c>
      <c r="C136" s="1">
        <v>18.697004</v>
      </c>
      <c r="D136" s="16">
        <f t="shared" ref="D136" si="153">AVERAGE(C136:C138)</f>
        <v>18.702947000000002</v>
      </c>
      <c r="E136" s="2">
        <f t="shared" ref="E136" si="154">STDEV(C136:C138)</f>
        <v>4.2114178598187696E-2</v>
      </c>
      <c r="F136" s="16">
        <f t="shared" ref="F136" si="155">E136/D136*100</f>
        <v>0.22517402523884439</v>
      </c>
    </row>
    <row r="137" spans="1:6" x14ac:dyDescent="0.25">
      <c r="A137" s="16" t="s">
        <v>12</v>
      </c>
      <c r="B137" s="16" t="s">
        <v>26</v>
      </c>
      <c r="C137" s="1">
        <v>18.66412</v>
      </c>
      <c r="D137" s="16"/>
      <c r="E137" s="2"/>
      <c r="F137" s="16"/>
    </row>
    <row r="138" spans="1:6" ht="15.75" thickBot="1" x14ac:dyDescent="0.3">
      <c r="A138" s="17" t="s">
        <v>12</v>
      </c>
      <c r="B138" s="16" t="s">
        <v>26</v>
      </c>
      <c r="C138" s="1">
        <v>18.747717000000002</v>
      </c>
      <c r="D138" s="16"/>
      <c r="E138" s="2"/>
      <c r="F138" s="16"/>
    </row>
    <row r="139" spans="1:6" x14ac:dyDescent="0.25">
      <c r="A139" s="15" t="s">
        <v>13</v>
      </c>
      <c r="B139" s="16" t="s">
        <v>26</v>
      </c>
      <c r="C139" s="18">
        <v>18.157150000000001</v>
      </c>
      <c r="D139" s="15">
        <f t="shared" ref="D139" si="156">AVERAGE(C139:C141)</f>
        <v>18.235764666666668</v>
      </c>
      <c r="E139" s="19">
        <f t="shared" ref="E139" si="157">STDEV(C139:C141)</f>
        <v>9.3897612250435677E-2</v>
      </c>
      <c r="F139" s="15">
        <f t="shared" ref="F139" si="158">E139/D139*100</f>
        <v>0.51490910289093628</v>
      </c>
    </row>
    <row r="140" spans="1:6" x14ac:dyDescent="0.25">
      <c r="A140" s="16" t="s">
        <v>13</v>
      </c>
      <c r="B140" s="16" t="s">
        <v>26</v>
      </c>
      <c r="C140" s="20">
        <v>18.210407</v>
      </c>
      <c r="D140" s="16"/>
      <c r="E140" s="21"/>
      <c r="F140" s="16"/>
    </row>
    <row r="141" spans="1:6" ht="15.75" thickBot="1" x14ac:dyDescent="0.3">
      <c r="A141" s="17" t="s">
        <v>13</v>
      </c>
      <c r="B141" s="16" t="s">
        <v>26</v>
      </c>
      <c r="C141" s="23">
        <v>18.339737</v>
      </c>
      <c r="D141" s="17"/>
      <c r="E141" s="24"/>
      <c r="F141" s="17"/>
    </row>
    <row r="142" spans="1:6" x14ac:dyDescent="0.25">
      <c r="A142" s="15" t="s">
        <v>14</v>
      </c>
      <c r="B142" s="16" t="s">
        <v>26</v>
      </c>
      <c r="C142" s="1">
        <v>18.753422</v>
      </c>
      <c r="D142" s="16">
        <f t="shared" ref="D142" si="159">AVERAGE(C142:C144)</f>
        <v>18.735010333333335</v>
      </c>
      <c r="E142" s="2">
        <f t="shared" ref="E142" si="160">STDEV(C142:C144)</f>
        <v>5.4146457615742716E-2</v>
      </c>
      <c r="F142" s="16">
        <f t="shared" ref="F142" si="161">E142/D142*100</f>
        <v>0.28901215773233563</v>
      </c>
    </row>
    <row r="143" spans="1:6" x14ac:dyDescent="0.25">
      <c r="A143" s="16" t="s">
        <v>14</v>
      </c>
      <c r="B143" s="16" t="s">
        <v>26</v>
      </c>
      <c r="C143" s="1">
        <v>18.777550000000002</v>
      </c>
      <c r="D143" s="16"/>
      <c r="E143" s="2"/>
      <c r="F143" s="16"/>
    </row>
    <row r="144" spans="1:6" ht="15.75" thickBot="1" x14ac:dyDescent="0.3">
      <c r="A144" s="17" t="s">
        <v>14</v>
      </c>
      <c r="B144" s="16" t="s">
        <v>26</v>
      </c>
      <c r="C144" s="1">
        <v>18.674059</v>
      </c>
      <c r="D144" s="16"/>
      <c r="E144" s="2"/>
      <c r="F144" s="16"/>
    </row>
    <row r="145" spans="1:6" x14ac:dyDescent="0.25">
      <c r="A145" s="15" t="s">
        <v>15</v>
      </c>
      <c r="B145" s="16" t="s">
        <v>26</v>
      </c>
      <c r="C145" s="18">
        <v>19.095137000000001</v>
      </c>
      <c r="D145" s="15">
        <f t="shared" ref="D145" si="162">AVERAGE(C145:C147)</f>
        <v>19.076501333333336</v>
      </c>
      <c r="E145" s="19">
        <f t="shared" ref="E145" si="163">STDEV(C145:C147)</f>
        <v>2.6124728636549802E-2</v>
      </c>
      <c r="F145" s="15">
        <f t="shared" ref="F145" si="164">E145/D145*100</f>
        <v>0.13694716960966391</v>
      </c>
    </row>
    <row r="146" spans="1:6" x14ac:dyDescent="0.25">
      <c r="A146" s="16" t="s">
        <v>15</v>
      </c>
      <c r="B146" s="16" t="s">
        <v>26</v>
      </c>
      <c r="C146" s="20">
        <v>19.04664</v>
      </c>
      <c r="D146" s="16"/>
      <c r="E146" s="21"/>
      <c r="F146" s="16"/>
    </row>
    <row r="147" spans="1:6" ht="15.75" thickBot="1" x14ac:dyDescent="0.3">
      <c r="A147" s="17" t="s">
        <v>15</v>
      </c>
      <c r="B147" s="16" t="s">
        <v>26</v>
      </c>
      <c r="C147" s="23">
        <v>19.087727000000001</v>
      </c>
      <c r="D147" s="17"/>
      <c r="E147" s="24"/>
      <c r="F147" s="17"/>
    </row>
    <row r="148" spans="1:6" x14ac:dyDescent="0.25">
      <c r="A148" s="15" t="s">
        <v>16</v>
      </c>
      <c r="B148" s="16" t="s">
        <v>26</v>
      </c>
      <c r="C148" s="1">
        <v>18.799772000000001</v>
      </c>
      <c r="D148" s="16">
        <f t="shared" ref="D148" si="165">AVERAGE(C148:C150)</f>
        <v>18.915227000000002</v>
      </c>
      <c r="E148" s="2">
        <f t="shared" ref="E148" si="166">STDEV(C148:C150)</f>
        <v>0.11050276025964267</v>
      </c>
      <c r="F148" s="16">
        <f t="shared" ref="F148" si="167">E148/D148*100</f>
        <v>0.58420002181122466</v>
      </c>
    </row>
    <row r="149" spans="1:6" x14ac:dyDescent="0.25">
      <c r="A149" s="16" t="s">
        <v>16</v>
      </c>
      <c r="B149" s="16" t="s">
        <v>26</v>
      </c>
      <c r="C149" s="1">
        <v>18.925906999999999</v>
      </c>
      <c r="D149" s="16"/>
      <c r="E149" s="2"/>
      <c r="F149" s="16"/>
    </row>
    <row r="150" spans="1:6" ht="15.75" thickBot="1" x14ac:dyDescent="0.3">
      <c r="A150" s="17" t="s">
        <v>16</v>
      </c>
      <c r="B150" s="16" t="s">
        <v>26</v>
      </c>
      <c r="C150" s="1">
        <v>19.020002000000002</v>
      </c>
      <c r="D150" s="16"/>
      <c r="E150" s="2"/>
      <c r="F150" s="16"/>
    </row>
    <row r="151" spans="1:6" x14ac:dyDescent="0.25">
      <c r="A151" s="15" t="s">
        <v>17</v>
      </c>
      <c r="B151" s="16" t="s">
        <v>26</v>
      </c>
      <c r="C151" s="18">
        <v>18.742317</v>
      </c>
      <c r="D151" s="15">
        <f t="shared" ref="D151" si="168">AVERAGE(C151:C153)</f>
        <v>18.780728333333332</v>
      </c>
      <c r="E151" s="19">
        <f t="shared" ref="E151" si="169">STDEV(C151:C153)</f>
        <v>6.8399909739219125E-2</v>
      </c>
      <c r="F151" s="15">
        <f t="shared" ref="F151" si="170">E151/D151*100</f>
        <v>0.36420264712427708</v>
      </c>
    </row>
    <row r="152" spans="1:6" x14ac:dyDescent="0.25">
      <c r="A152" s="16" t="s">
        <v>17</v>
      </c>
      <c r="B152" s="16" t="s">
        <v>26</v>
      </c>
      <c r="C152" s="20">
        <v>18.740168000000001</v>
      </c>
      <c r="D152" s="16"/>
      <c r="E152" s="21"/>
      <c r="F152" s="16"/>
    </row>
    <row r="153" spans="1:6" ht="15.75" thickBot="1" x14ac:dyDescent="0.3">
      <c r="A153" s="17" t="s">
        <v>17</v>
      </c>
      <c r="B153" s="16" t="s">
        <v>26</v>
      </c>
      <c r="C153" s="23">
        <v>18.8597</v>
      </c>
      <c r="D153" s="17"/>
      <c r="E153" s="24"/>
      <c r="F153" s="17"/>
    </row>
    <row r="154" spans="1:6" x14ac:dyDescent="0.25">
      <c r="A154" s="15" t="s">
        <v>18</v>
      </c>
      <c r="B154" s="16" t="s">
        <v>26</v>
      </c>
      <c r="C154" s="1">
        <v>18.942291000000001</v>
      </c>
      <c r="D154" s="16">
        <f t="shared" ref="D154" si="171">AVERAGE(C154:C156)</f>
        <v>18.893418</v>
      </c>
      <c r="E154" s="2">
        <f t="shared" ref="E154" si="172">STDEV(C154:C156)</f>
        <v>5.8147092506848262E-2</v>
      </c>
      <c r="F154" s="16">
        <f t="shared" ref="F154" si="173">E154/D154*100</f>
        <v>0.30776375405894402</v>
      </c>
    </row>
    <row r="155" spans="1:6" x14ac:dyDescent="0.25">
      <c r="A155" s="16" t="s">
        <v>18</v>
      </c>
      <c r="B155" s="16" t="s">
        <v>26</v>
      </c>
      <c r="C155" s="1">
        <v>18.829111000000001</v>
      </c>
      <c r="D155" s="16"/>
      <c r="E155" s="2"/>
      <c r="F155" s="16"/>
    </row>
    <row r="156" spans="1:6" ht="15.75" thickBot="1" x14ac:dyDescent="0.3">
      <c r="A156" s="17" t="s">
        <v>18</v>
      </c>
      <c r="B156" s="16" t="s">
        <v>26</v>
      </c>
      <c r="C156" s="1">
        <v>18.908852</v>
      </c>
      <c r="D156" s="16"/>
      <c r="E156" s="2"/>
      <c r="F156" s="16"/>
    </row>
    <row r="157" spans="1:6" x14ac:dyDescent="0.25">
      <c r="A157" s="15" t="s">
        <v>19</v>
      </c>
      <c r="B157" s="16" t="s">
        <v>26</v>
      </c>
      <c r="C157" s="18">
        <v>18.549776000000001</v>
      </c>
      <c r="D157" s="15">
        <f t="shared" ref="D157" si="174">AVERAGE(C157:C159)</f>
        <v>18.516459333333334</v>
      </c>
      <c r="E157" s="19">
        <f t="shared" ref="E157" si="175">STDEV(C157:C159)</f>
        <v>3.4380273898463348E-2</v>
      </c>
      <c r="F157" s="15">
        <f t="shared" ref="F157" si="176">E157/D157*100</f>
        <v>0.1856741252717358</v>
      </c>
    </row>
    <row r="158" spans="1:6" x14ac:dyDescent="0.25">
      <c r="A158" s="16" t="s">
        <v>19</v>
      </c>
      <c r="B158" s="16" t="s">
        <v>26</v>
      </c>
      <c r="C158" s="20">
        <v>18.481106</v>
      </c>
      <c r="D158" s="16"/>
      <c r="E158" s="21"/>
      <c r="F158" s="16"/>
    </row>
    <row r="159" spans="1:6" ht="15.75" thickBot="1" x14ac:dyDescent="0.3">
      <c r="A159" s="17" t="s">
        <v>19</v>
      </c>
      <c r="B159" s="16" t="s">
        <v>26</v>
      </c>
      <c r="C159" s="23">
        <v>18.518495999999999</v>
      </c>
      <c r="D159" s="17"/>
      <c r="E159" s="24"/>
      <c r="F159" s="17"/>
    </row>
    <row r="160" spans="1:6" x14ac:dyDescent="0.25">
      <c r="A160" s="15" t="s">
        <v>20</v>
      </c>
      <c r="B160" s="16" t="s">
        <v>26</v>
      </c>
      <c r="C160" s="1">
        <v>18.7486</v>
      </c>
      <c r="D160" s="16">
        <f t="shared" ref="D160" si="177">AVERAGE(C160:C162)</f>
        <v>18.766677666666666</v>
      </c>
      <c r="E160" s="2">
        <f t="shared" ref="E160" si="178">STDEV(C160:C162)</f>
        <v>2.0074693380804375E-2</v>
      </c>
      <c r="F160" s="16">
        <f t="shared" ref="F160" si="179">E160/D160*100</f>
        <v>0.10696988426705387</v>
      </c>
    </row>
    <row r="161" spans="1:10" x14ac:dyDescent="0.25">
      <c r="A161" s="16" t="s">
        <v>20</v>
      </c>
      <c r="B161" s="16" t="s">
        <v>26</v>
      </c>
      <c r="C161" s="1">
        <v>18.788281999999999</v>
      </c>
      <c r="D161" s="16"/>
      <c r="E161" s="2"/>
      <c r="F161" s="16"/>
    </row>
    <row r="162" spans="1:10" ht="15.75" thickBot="1" x14ac:dyDescent="0.3">
      <c r="A162" s="17" t="s">
        <v>20</v>
      </c>
      <c r="B162" s="16" t="s">
        <v>26</v>
      </c>
      <c r="C162" s="1">
        <v>18.763151000000001</v>
      </c>
      <c r="D162" s="16"/>
      <c r="E162" s="2"/>
      <c r="F162" s="16"/>
    </row>
    <row r="163" spans="1:10" x14ac:dyDescent="0.25">
      <c r="A163" s="15" t="s">
        <v>21</v>
      </c>
      <c r="B163" s="16" t="s">
        <v>26</v>
      </c>
      <c r="C163" s="18">
        <v>18.630827</v>
      </c>
      <c r="D163" s="15">
        <f t="shared" ref="D163" si="180">AVERAGE(C163:C165)</f>
        <v>18.557686</v>
      </c>
      <c r="E163" s="19">
        <f t="shared" ref="E163" si="181">STDEV(C163:C165)</f>
        <v>6.5104081216158016E-2</v>
      </c>
      <c r="F163" s="15">
        <f t="shared" ref="F163" si="182">E163/D163*100</f>
        <v>0.35082003874921697</v>
      </c>
    </row>
    <row r="164" spans="1:10" x14ac:dyDescent="0.25">
      <c r="A164" s="16" t="s">
        <v>21</v>
      </c>
      <c r="B164" s="16" t="s">
        <v>26</v>
      </c>
      <c r="C164" s="20">
        <v>18.506070999999999</v>
      </c>
      <c r="D164" s="16"/>
      <c r="E164" s="21"/>
      <c r="F164" s="16"/>
    </row>
    <row r="165" spans="1:10" ht="15.75" thickBot="1" x14ac:dyDescent="0.3">
      <c r="A165" s="17" t="s">
        <v>21</v>
      </c>
      <c r="B165" s="16" t="s">
        <v>26</v>
      </c>
      <c r="C165" s="23">
        <v>18.536159999999999</v>
      </c>
      <c r="D165" s="17"/>
      <c r="E165" s="21"/>
      <c r="F165" s="17"/>
    </row>
    <row r="166" spans="1:10" x14ac:dyDescent="0.25">
      <c r="A166" s="15" t="s">
        <v>22</v>
      </c>
      <c r="B166" s="16" t="s">
        <v>26</v>
      </c>
      <c r="C166" s="11">
        <v>18.189523999999999</v>
      </c>
      <c r="D166" s="6">
        <f t="shared" ref="D166" si="183">AVERAGE(C166:C168)</f>
        <v>18.173742666666666</v>
      </c>
      <c r="E166" s="15">
        <f t="shared" ref="E166" si="184">STDEV(C166:C168)</f>
        <v>4.6498880484730637E-2</v>
      </c>
      <c r="F166" s="22">
        <f t="shared" ref="F166" si="185">E166/D166*100</f>
        <v>0.25585748261978236</v>
      </c>
    </row>
    <row r="167" spans="1:10" x14ac:dyDescent="0.25">
      <c r="A167" s="16" t="s">
        <v>22</v>
      </c>
      <c r="B167" s="16" t="s">
        <v>26</v>
      </c>
      <c r="C167" s="12">
        <v>18.121407000000001</v>
      </c>
      <c r="D167" s="6"/>
      <c r="E167" s="16"/>
      <c r="F167" s="22"/>
    </row>
    <row r="168" spans="1:10" ht="15.75" thickBot="1" x14ac:dyDescent="0.3">
      <c r="A168" s="17" t="s">
        <v>22</v>
      </c>
      <c r="B168" s="17" t="s">
        <v>26</v>
      </c>
      <c r="C168" s="13">
        <v>18.210297000000001</v>
      </c>
      <c r="D168" s="9"/>
      <c r="E168" s="17"/>
      <c r="F168" s="25"/>
    </row>
    <row r="169" spans="1:10" ht="15.75" thickBot="1" x14ac:dyDescent="0.3"/>
    <row r="170" spans="1:10" ht="15.75" thickBot="1" x14ac:dyDescent="0.3">
      <c r="A170" s="14" t="s">
        <v>0</v>
      </c>
      <c r="B170" s="26" t="s">
        <v>1</v>
      </c>
      <c r="C170" s="14" t="s">
        <v>2</v>
      </c>
      <c r="D170" s="4" t="s">
        <v>28</v>
      </c>
      <c r="E170" s="14" t="s">
        <v>30</v>
      </c>
      <c r="F170" s="5" t="s">
        <v>29</v>
      </c>
      <c r="G170" s="14" t="s">
        <v>31</v>
      </c>
      <c r="H170" s="28" t="s">
        <v>36</v>
      </c>
      <c r="I170" s="28" t="s">
        <v>37</v>
      </c>
      <c r="J170" s="28" t="s">
        <v>38</v>
      </c>
    </row>
    <row r="171" spans="1:10" x14ac:dyDescent="0.25">
      <c r="A171" s="15" t="s">
        <v>5</v>
      </c>
      <c r="B171" s="15" t="s">
        <v>27</v>
      </c>
      <c r="C171" s="20">
        <v>30.729212</v>
      </c>
      <c r="D171" s="15">
        <f>AVERAGE(C171:C173)</f>
        <v>30.495748000000003</v>
      </c>
      <c r="E171" s="21">
        <f>STDEV(C171:C173)</f>
        <v>0.20379874281260951</v>
      </c>
      <c r="F171" s="15">
        <f>E171/D171*100</f>
        <v>0.66828576499454773</v>
      </c>
      <c r="G171" s="15">
        <v>9.3928159999999998</v>
      </c>
      <c r="H171" s="15">
        <f>D171-G171</f>
        <v>21.102932000000003</v>
      </c>
      <c r="I171" s="15">
        <f>H171-H174</f>
        <v>1.2025580000000033</v>
      </c>
      <c r="J171" s="15">
        <f>2^-I171</f>
        <v>0.43450419169250376</v>
      </c>
    </row>
    <row r="172" spans="1:10" x14ac:dyDescent="0.25">
      <c r="A172" s="16" t="s">
        <v>5</v>
      </c>
      <c r="B172" s="16" t="s">
        <v>27</v>
      </c>
      <c r="C172" s="20">
        <v>30.404606000000001</v>
      </c>
      <c r="D172" s="16"/>
      <c r="E172" s="21"/>
      <c r="F172" s="16"/>
      <c r="G172" s="16"/>
      <c r="H172" s="16"/>
      <c r="I172" s="16"/>
      <c r="J172" s="16"/>
    </row>
    <row r="173" spans="1:10" ht="15.75" thickBot="1" x14ac:dyDescent="0.3">
      <c r="A173" s="17" t="s">
        <v>5</v>
      </c>
      <c r="B173" s="16" t="s">
        <v>27</v>
      </c>
      <c r="C173" s="23">
        <v>30.353425999999999</v>
      </c>
      <c r="D173" s="17"/>
      <c r="E173" s="24"/>
      <c r="F173" s="17"/>
      <c r="G173" s="17"/>
      <c r="H173" s="17"/>
      <c r="I173" s="16"/>
      <c r="J173" s="16"/>
    </row>
    <row r="174" spans="1:10" x14ac:dyDescent="0.25">
      <c r="A174" s="15" t="s">
        <v>6</v>
      </c>
      <c r="B174" s="16" t="s">
        <v>27</v>
      </c>
      <c r="C174" s="1">
        <v>29.708303000000001</v>
      </c>
      <c r="D174" s="16">
        <f t="shared" ref="D174" si="186">AVERAGE(C174:C176)</f>
        <v>29.606455999999998</v>
      </c>
      <c r="E174" s="2">
        <f t="shared" ref="E174" si="187">STDEV(C174:C176)</f>
        <v>0.10918914180906529</v>
      </c>
      <c r="F174" s="16">
        <f t="shared" ref="F174" si="188">E174/D174*100</f>
        <v>0.36880179717918721</v>
      </c>
      <c r="G174" s="16">
        <v>9.7060820000000003</v>
      </c>
      <c r="H174" s="16">
        <f t="shared" ref="H174" si="189">D174-G174</f>
        <v>19.900373999999999</v>
      </c>
      <c r="I174" s="15">
        <f>H174-H174</f>
        <v>0</v>
      </c>
      <c r="J174" s="15">
        <f t="shared" ref="J174" si="190">2^-I174</f>
        <v>1</v>
      </c>
    </row>
    <row r="175" spans="1:10" x14ac:dyDescent="0.25">
      <c r="A175" s="16" t="s">
        <v>6</v>
      </c>
      <c r="B175" s="16" t="s">
        <v>27</v>
      </c>
      <c r="C175" s="1">
        <v>29.491168999999999</v>
      </c>
      <c r="D175" s="16"/>
      <c r="E175" s="2"/>
      <c r="F175" s="16"/>
      <c r="G175" s="16"/>
      <c r="H175" s="16"/>
      <c r="I175" s="16"/>
      <c r="J175" s="16"/>
    </row>
    <row r="176" spans="1:10" ht="15.75" thickBot="1" x14ac:dyDescent="0.3">
      <c r="A176" s="17" t="s">
        <v>6</v>
      </c>
      <c r="B176" s="16" t="s">
        <v>27</v>
      </c>
      <c r="C176" s="1">
        <v>29.619896000000001</v>
      </c>
      <c r="D176" s="16"/>
      <c r="E176" s="2"/>
      <c r="F176" s="16"/>
      <c r="G176" s="16"/>
      <c r="H176" s="16"/>
      <c r="I176" s="17"/>
      <c r="J176" s="16"/>
    </row>
    <row r="177" spans="1:10" x14ac:dyDescent="0.25">
      <c r="A177" s="15" t="s">
        <v>7</v>
      </c>
      <c r="B177" s="16" t="s">
        <v>27</v>
      </c>
      <c r="C177" s="18">
        <v>29.526986999999998</v>
      </c>
      <c r="D177" s="15">
        <f t="shared" ref="D177" si="191">AVERAGE(C177:C179)</f>
        <v>29.517348999999999</v>
      </c>
      <c r="E177" s="19">
        <f t="shared" ref="E177" si="192">STDEV(C177:C179)</f>
        <v>7.412642786483141E-2</v>
      </c>
      <c r="F177" s="15">
        <f t="shared" ref="F177" si="193">E177/D177*100</f>
        <v>0.25112833765942671</v>
      </c>
      <c r="G177" s="15">
        <v>9.6461183333333338</v>
      </c>
      <c r="H177" s="15">
        <f t="shared" ref="H177" si="194">D177-G177</f>
        <v>19.871230666666666</v>
      </c>
      <c r="I177" s="15">
        <f>H177-H180</f>
        <v>-0.53130616666667052</v>
      </c>
      <c r="J177" s="15">
        <f t="shared" ref="J177" si="195">2^-I177</f>
        <v>1.4452370715142142</v>
      </c>
    </row>
    <row r="178" spans="1:10" x14ac:dyDescent="0.25">
      <c r="A178" s="16" t="s">
        <v>7</v>
      </c>
      <c r="B178" s="16" t="s">
        <v>27</v>
      </c>
      <c r="C178" s="20">
        <v>29.586185</v>
      </c>
      <c r="D178" s="16"/>
      <c r="E178" s="21"/>
      <c r="F178" s="16"/>
      <c r="G178" s="16"/>
      <c r="H178" s="16"/>
      <c r="I178" s="16"/>
      <c r="J178" s="16"/>
    </row>
    <row r="179" spans="1:10" ht="15.75" thickBot="1" x14ac:dyDescent="0.3">
      <c r="A179" s="17" t="s">
        <v>7</v>
      </c>
      <c r="B179" s="16" t="s">
        <v>27</v>
      </c>
      <c r="C179" s="23">
        <v>29.438874999999999</v>
      </c>
      <c r="D179" s="17"/>
      <c r="E179" s="24"/>
      <c r="F179" s="17"/>
      <c r="G179" s="17"/>
      <c r="H179" s="17"/>
      <c r="I179" s="16"/>
      <c r="J179" s="16"/>
    </row>
    <row r="180" spans="1:10" x14ac:dyDescent="0.25">
      <c r="A180" s="15" t="s">
        <v>8</v>
      </c>
      <c r="B180" s="16" t="s">
        <v>27</v>
      </c>
      <c r="C180" s="1">
        <v>29.784510000000001</v>
      </c>
      <c r="D180" s="16">
        <f t="shared" ref="D180" si="196">AVERAGE(C180:C182)</f>
        <v>29.692926</v>
      </c>
      <c r="E180" s="2">
        <f t="shared" ref="E180" si="197">STDEV(C180:C182)</f>
        <v>9.6414391643571781E-2</v>
      </c>
      <c r="F180" s="16">
        <f t="shared" ref="F180" si="198">E180/D180*100</f>
        <v>0.3247049200997294</v>
      </c>
      <c r="G180" s="16">
        <v>9.2903891666666656</v>
      </c>
      <c r="H180" s="16">
        <f t="shared" ref="H180" si="199">D180-G180</f>
        <v>20.402536833333336</v>
      </c>
      <c r="I180" s="15">
        <f>H180-H180</f>
        <v>0</v>
      </c>
      <c r="J180" s="15">
        <f t="shared" ref="J180" si="200">2^-I180</f>
        <v>1</v>
      </c>
    </row>
    <row r="181" spans="1:10" x14ac:dyDescent="0.25">
      <c r="A181" s="16" t="s">
        <v>8</v>
      </c>
      <c r="B181" s="16" t="s">
        <v>27</v>
      </c>
      <c r="C181" s="1">
        <v>29.592316</v>
      </c>
      <c r="D181" s="16"/>
      <c r="E181" s="2"/>
      <c r="F181" s="16"/>
      <c r="G181" s="16"/>
      <c r="H181" s="16"/>
      <c r="I181" s="16"/>
      <c r="J181" s="16"/>
    </row>
    <row r="182" spans="1:10" ht="15.75" thickBot="1" x14ac:dyDescent="0.3">
      <c r="A182" s="17" t="s">
        <v>8</v>
      </c>
      <c r="B182" s="16" t="s">
        <v>27</v>
      </c>
      <c r="C182" s="1">
        <v>29.701951999999999</v>
      </c>
      <c r="D182" s="16"/>
      <c r="E182" s="2"/>
      <c r="F182" s="16"/>
      <c r="G182" s="16"/>
      <c r="H182" s="16"/>
      <c r="I182" s="17"/>
      <c r="J182" s="16"/>
    </row>
    <row r="183" spans="1:10" x14ac:dyDescent="0.25">
      <c r="A183" s="15" t="s">
        <v>9</v>
      </c>
      <c r="B183" s="16" t="s">
        <v>27</v>
      </c>
      <c r="C183" s="18">
        <v>30.915261999999998</v>
      </c>
      <c r="D183" s="15">
        <f t="shared" ref="D183" si="201">AVERAGE(C183:C185)</f>
        <v>31.002099333333334</v>
      </c>
      <c r="E183" s="19">
        <f t="shared" ref="E183" si="202">STDEV(C183:C185)</f>
        <v>8.6365924237129174E-2</v>
      </c>
      <c r="F183" s="15">
        <f t="shared" ref="F183" si="203">E183/D183*100</f>
        <v>0.27858088998595293</v>
      </c>
      <c r="G183" s="15">
        <v>9.8061023333333335</v>
      </c>
      <c r="H183" s="15">
        <f t="shared" ref="H183" si="204">D183-G183</f>
        <v>21.195996999999998</v>
      </c>
      <c r="I183" s="15">
        <f>H183-H186</f>
        <v>-0.2652701666666708</v>
      </c>
      <c r="J183" s="15">
        <f t="shared" ref="J183" si="205">2^-I183</f>
        <v>1.2018610952890063</v>
      </c>
    </row>
    <row r="184" spans="1:10" x14ac:dyDescent="0.25">
      <c r="A184" s="16" t="s">
        <v>9</v>
      </c>
      <c r="B184" s="16" t="s">
        <v>27</v>
      </c>
      <c r="C184" s="20">
        <v>31.087986000000001</v>
      </c>
      <c r="D184" s="16"/>
      <c r="E184" s="21"/>
      <c r="F184" s="16"/>
      <c r="G184" s="16"/>
      <c r="H184" s="16"/>
      <c r="I184" s="16"/>
      <c r="J184" s="16"/>
    </row>
    <row r="185" spans="1:10" ht="15.75" thickBot="1" x14ac:dyDescent="0.3">
      <c r="A185" s="17" t="s">
        <v>9</v>
      </c>
      <c r="B185" s="16" t="s">
        <v>27</v>
      </c>
      <c r="C185" s="23">
        <v>31.003050000000002</v>
      </c>
      <c r="D185" s="17"/>
      <c r="E185" s="24"/>
      <c r="F185" s="17"/>
      <c r="G185" s="17"/>
      <c r="H185" s="17"/>
      <c r="I185" s="16"/>
      <c r="J185" s="16"/>
    </row>
    <row r="186" spans="1:10" x14ac:dyDescent="0.25">
      <c r="A186" s="15" t="s">
        <v>10</v>
      </c>
      <c r="B186" s="16" t="s">
        <v>27</v>
      </c>
      <c r="C186" s="1">
        <v>30.829537999999999</v>
      </c>
      <c r="D186" s="16">
        <f t="shared" ref="D186" si="206">AVERAGE(C186:C188)</f>
        <v>30.872166000000004</v>
      </c>
      <c r="E186" s="2">
        <f t="shared" ref="E186" si="207">STDEV(C186:C188)</f>
        <v>3.7294019466933587E-2</v>
      </c>
      <c r="F186" s="16">
        <f t="shared" ref="F186" si="208">E186/D186*100</f>
        <v>0.12080143475172291</v>
      </c>
      <c r="G186" s="16">
        <v>9.4108988333333343</v>
      </c>
      <c r="H186" s="16">
        <f t="shared" ref="H186" si="209">D186-G186</f>
        <v>21.461267166666669</v>
      </c>
      <c r="I186" s="15">
        <f>H186-H186</f>
        <v>0</v>
      </c>
      <c r="J186" s="15">
        <f t="shared" ref="J186" si="210">2^-I186</f>
        <v>1</v>
      </c>
    </row>
    <row r="187" spans="1:10" x14ac:dyDescent="0.25">
      <c r="A187" s="16" t="s">
        <v>10</v>
      </c>
      <c r="B187" s="16" t="s">
        <v>27</v>
      </c>
      <c r="C187" s="1">
        <v>30.888190000000002</v>
      </c>
      <c r="D187" s="16"/>
      <c r="E187" s="2"/>
      <c r="F187" s="16"/>
      <c r="G187" s="16"/>
      <c r="H187" s="16"/>
      <c r="I187" s="16"/>
      <c r="J187" s="16"/>
    </row>
    <row r="188" spans="1:10" ht="15.75" thickBot="1" x14ac:dyDescent="0.3">
      <c r="A188" s="17" t="s">
        <v>10</v>
      </c>
      <c r="B188" s="16" t="s">
        <v>27</v>
      </c>
      <c r="C188" s="1">
        <v>30.898769999999999</v>
      </c>
      <c r="D188" s="16"/>
      <c r="E188" s="2"/>
      <c r="F188" s="16"/>
      <c r="G188" s="16"/>
      <c r="H188" s="16"/>
      <c r="I188" s="17"/>
      <c r="J188" s="16"/>
    </row>
    <row r="189" spans="1:10" x14ac:dyDescent="0.25">
      <c r="A189" s="15" t="s">
        <v>11</v>
      </c>
      <c r="B189" s="16" t="s">
        <v>27</v>
      </c>
      <c r="C189" s="18">
        <v>29.377934</v>
      </c>
      <c r="D189" s="15">
        <f t="shared" ref="D189" si="211">AVERAGE(C189:C191)</f>
        <v>29.388660000000002</v>
      </c>
      <c r="E189" s="19">
        <f t="shared" ref="E189" si="212">STDEV(C189:C191)</f>
        <v>7.1949146735732189E-2</v>
      </c>
      <c r="F189" s="15">
        <f t="shared" ref="F189" si="213">E189/D189*100</f>
        <v>0.24481941924447112</v>
      </c>
      <c r="G189" s="15">
        <v>10.050886833333333</v>
      </c>
      <c r="H189" s="15">
        <f t="shared" ref="H189" si="214">D189-G189</f>
        <v>19.337773166666668</v>
      </c>
      <c r="I189" s="15">
        <f>H189-H192</f>
        <v>-0.71041749999999482</v>
      </c>
      <c r="J189" s="15">
        <f t="shared" ref="J189" si="215">2^-I189</f>
        <v>1.6362775692505558</v>
      </c>
    </row>
    <row r="190" spans="1:10" x14ac:dyDescent="0.25">
      <c r="A190" s="16" t="s">
        <v>11</v>
      </c>
      <c r="B190" s="16" t="s">
        <v>27</v>
      </c>
      <c r="C190" s="20">
        <v>29.46537</v>
      </c>
      <c r="D190" s="16"/>
      <c r="E190" s="21"/>
      <c r="F190" s="16"/>
      <c r="G190" s="16"/>
      <c r="H190" s="16"/>
      <c r="I190" s="16"/>
      <c r="J190" s="16"/>
    </row>
    <row r="191" spans="1:10" ht="15.75" thickBot="1" x14ac:dyDescent="0.3">
      <c r="A191" s="17" t="s">
        <v>11</v>
      </c>
      <c r="B191" s="16" t="s">
        <v>27</v>
      </c>
      <c r="C191" s="23">
        <v>29.322676000000001</v>
      </c>
      <c r="D191" s="17"/>
      <c r="E191" s="24"/>
      <c r="F191" s="17"/>
      <c r="G191" s="17"/>
      <c r="H191" s="17"/>
      <c r="I191" s="16"/>
      <c r="J191" s="16"/>
    </row>
    <row r="192" spans="1:10" x14ac:dyDescent="0.25">
      <c r="A192" s="15" t="s">
        <v>12</v>
      </c>
      <c r="B192" s="16" t="s">
        <v>27</v>
      </c>
      <c r="C192" s="1">
        <v>29.425932</v>
      </c>
      <c r="D192" s="16">
        <f t="shared" ref="D192" si="216">AVERAGE(C192:C194)</f>
        <v>29.434341333333332</v>
      </c>
      <c r="E192" s="2">
        <f t="shared" ref="E192" si="217">STDEV(C192:C194)</f>
        <v>2.891418318634173E-2</v>
      </c>
      <c r="F192" s="16">
        <f t="shared" ref="F192" si="218">E192/D192*100</f>
        <v>9.823281879794421E-2</v>
      </c>
      <c r="G192" s="16">
        <v>9.3861506666666674</v>
      </c>
      <c r="H192" s="16">
        <f t="shared" ref="H192" si="219">D192-G192</f>
        <v>20.048190666666663</v>
      </c>
      <c r="I192" s="15">
        <f>H192-H192</f>
        <v>0</v>
      </c>
      <c r="J192" s="15">
        <f t="shared" ref="J192" si="220">2^-I192</f>
        <v>1</v>
      </c>
    </row>
    <row r="193" spans="1:10" x14ac:dyDescent="0.25">
      <c r="A193" s="16" t="s">
        <v>12</v>
      </c>
      <c r="B193" s="16" t="s">
        <v>27</v>
      </c>
      <c r="C193" s="1">
        <v>29.466528</v>
      </c>
      <c r="D193" s="16"/>
      <c r="E193" s="2"/>
      <c r="F193" s="16"/>
      <c r="G193" s="16"/>
      <c r="H193" s="16"/>
      <c r="I193" s="16"/>
      <c r="J193" s="16"/>
    </row>
    <row r="194" spans="1:10" ht="15.75" thickBot="1" x14ac:dyDescent="0.3">
      <c r="A194" s="17" t="s">
        <v>12</v>
      </c>
      <c r="B194" s="16" t="s">
        <v>27</v>
      </c>
      <c r="C194" s="1">
        <v>29.410564000000001</v>
      </c>
      <c r="D194" s="16"/>
      <c r="E194" s="2"/>
      <c r="F194" s="16"/>
      <c r="G194" s="16"/>
      <c r="H194" s="16"/>
      <c r="I194" s="17"/>
      <c r="J194" s="16"/>
    </row>
    <row r="195" spans="1:10" x14ac:dyDescent="0.25">
      <c r="A195" s="15" t="s">
        <v>13</v>
      </c>
      <c r="B195" s="16" t="s">
        <v>27</v>
      </c>
      <c r="C195" s="18">
        <v>30.558975</v>
      </c>
      <c r="D195" s="15">
        <f t="shared" ref="D195" si="221">AVERAGE(C195:C197)</f>
        <v>30.495933000000004</v>
      </c>
      <c r="E195" s="19">
        <f t="shared" ref="E195" si="222">STDEV(C195:C197)</f>
        <v>6.2548483650684217E-2</v>
      </c>
      <c r="F195" s="15">
        <f t="shared" ref="F195" si="223">E195/D195*100</f>
        <v>0.20510434506359984</v>
      </c>
      <c r="G195" s="15">
        <v>9.9120589999999993</v>
      </c>
      <c r="H195" s="15">
        <f t="shared" ref="H195" si="224">D195-G195</f>
        <v>20.583874000000005</v>
      </c>
      <c r="I195" s="15">
        <f>H195-H198</f>
        <v>0.18070366666667681</v>
      </c>
      <c r="J195" s="15">
        <f t="shared" ref="J195" si="225">2^-I195</f>
        <v>0.88227256767890949</v>
      </c>
    </row>
    <row r="196" spans="1:10" x14ac:dyDescent="0.25">
      <c r="A196" s="16" t="s">
        <v>13</v>
      </c>
      <c r="B196" s="16" t="s">
        <v>27</v>
      </c>
      <c r="C196" s="20">
        <v>30.494934000000001</v>
      </c>
      <c r="D196" s="16"/>
      <c r="E196" s="21"/>
      <c r="F196" s="16"/>
      <c r="G196" s="16"/>
      <c r="H196" s="16"/>
      <c r="I196" s="16"/>
      <c r="J196" s="16"/>
    </row>
    <row r="197" spans="1:10" ht="15.75" thickBot="1" x14ac:dyDescent="0.3">
      <c r="A197" s="17" t="s">
        <v>13</v>
      </c>
      <c r="B197" s="16" t="s">
        <v>27</v>
      </c>
      <c r="C197" s="23">
        <v>30.433890000000002</v>
      </c>
      <c r="D197" s="17"/>
      <c r="E197" s="24"/>
      <c r="F197" s="17"/>
      <c r="G197" s="17"/>
      <c r="H197" s="17"/>
      <c r="I197" s="16"/>
      <c r="J197" s="16"/>
    </row>
    <row r="198" spans="1:10" x14ac:dyDescent="0.25">
      <c r="A198" s="15" t="s">
        <v>14</v>
      </c>
      <c r="B198" s="16" t="s">
        <v>27</v>
      </c>
      <c r="C198" s="1">
        <v>30.165891999999999</v>
      </c>
      <c r="D198" s="16">
        <f t="shared" ref="D198" si="226">AVERAGE(C198:C200)</f>
        <v>30.177213666666663</v>
      </c>
      <c r="E198" s="2">
        <f t="shared" ref="E198" si="227">STDEV(C198:C200)</f>
        <v>4.399693276051591E-2</v>
      </c>
      <c r="F198" s="16">
        <f t="shared" ref="F198" si="228">E198/D198*100</f>
        <v>0.14579521239601495</v>
      </c>
      <c r="G198" s="16">
        <v>9.7740433333333332</v>
      </c>
      <c r="H198" s="16">
        <f t="shared" ref="H198" si="229">D198-G198</f>
        <v>20.403170333333328</v>
      </c>
      <c r="I198" s="15">
        <f>H198-H198</f>
        <v>0</v>
      </c>
      <c r="J198" s="15">
        <f t="shared" ref="J198" si="230">2^-I198</f>
        <v>1</v>
      </c>
    </row>
    <row r="199" spans="1:10" x14ac:dyDescent="0.25">
      <c r="A199" s="16" t="s">
        <v>14</v>
      </c>
      <c r="B199" s="16" t="s">
        <v>27</v>
      </c>
      <c r="C199" s="1">
        <v>30.225764999999999</v>
      </c>
      <c r="D199" s="16"/>
      <c r="E199" s="2"/>
      <c r="F199" s="16"/>
      <c r="G199" s="16"/>
      <c r="H199" s="16"/>
      <c r="I199" s="16"/>
      <c r="J199" s="16"/>
    </row>
    <row r="200" spans="1:10" ht="15.75" thickBot="1" x14ac:dyDescent="0.3">
      <c r="A200" s="17" t="s">
        <v>14</v>
      </c>
      <c r="B200" s="16" t="s">
        <v>27</v>
      </c>
      <c r="C200" s="1">
        <v>30.139983999999998</v>
      </c>
      <c r="D200" s="16"/>
      <c r="E200" s="2"/>
      <c r="F200" s="16"/>
      <c r="G200" s="16"/>
      <c r="H200" s="16"/>
      <c r="I200" s="17"/>
      <c r="J200" s="16"/>
    </row>
    <row r="201" spans="1:10" x14ac:dyDescent="0.25">
      <c r="A201" s="15" t="s">
        <v>15</v>
      </c>
      <c r="B201" s="16" t="s">
        <v>27</v>
      </c>
      <c r="C201" s="18">
        <v>29.490697999999998</v>
      </c>
      <c r="D201" s="15">
        <f t="shared" ref="D201" si="231">AVERAGE(C201:C203)</f>
        <v>29.469337666666664</v>
      </c>
      <c r="E201" s="19">
        <f t="shared" ref="E201" si="232">STDEV(C201:C203)</f>
        <v>6.005550133279413E-2</v>
      </c>
      <c r="F201" s="15">
        <f t="shared" ref="F201" si="233">E201/D201*100</f>
        <v>0.203789789957594</v>
      </c>
      <c r="G201" s="15">
        <v>9.7080543333333349</v>
      </c>
      <c r="H201" s="15">
        <f t="shared" ref="H201" si="234">D201-G201</f>
        <v>19.761283333333331</v>
      </c>
      <c r="I201" s="15">
        <f>H201-H204</f>
        <v>-0.10878433333333248</v>
      </c>
      <c r="J201" s="15">
        <f t="shared" ref="J201" si="235">2^-I201</f>
        <v>1.0783192230612475</v>
      </c>
    </row>
    <row r="202" spans="1:10" x14ac:dyDescent="0.25">
      <c r="A202" s="16" t="s">
        <v>15</v>
      </c>
      <c r="B202" s="16" t="s">
        <v>27</v>
      </c>
      <c r="C202" s="20">
        <v>29.515792999999999</v>
      </c>
      <c r="D202" s="16"/>
      <c r="E202" s="21"/>
      <c r="F202" s="16"/>
      <c r="G202" s="16"/>
      <c r="H202" s="16"/>
      <c r="I202" s="16"/>
      <c r="J202" s="16"/>
    </row>
    <row r="203" spans="1:10" ht="15.75" thickBot="1" x14ac:dyDescent="0.3">
      <c r="A203" s="17" t="s">
        <v>15</v>
      </c>
      <c r="B203" s="16" t="s">
        <v>27</v>
      </c>
      <c r="C203" s="23">
        <v>29.401522</v>
      </c>
      <c r="D203" s="17"/>
      <c r="E203" s="24"/>
      <c r="F203" s="17"/>
      <c r="G203" s="17"/>
      <c r="H203" s="17"/>
      <c r="I203" s="16"/>
      <c r="J203" s="16"/>
    </row>
    <row r="204" spans="1:10" x14ac:dyDescent="0.25">
      <c r="A204" s="15" t="s">
        <v>16</v>
      </c>
      <c r="B204" s="16" t="s">
        <v>27</v>
      </c>
      <c r="C204" s="1">
        <v>29.213348</v>
      </c>
      <c r="D204" s="16">
        <f t="shared" ref="D204" si="236">AVERAGE(C204:C206)</f>
        <v>29.206256666666665</v>
      </c>
      <c r="E204" s="2">
        <f t="shared" ref="E204" si="237">STDEV(C204:C206)</f>
        <v>4.3095818733763544E-2</v>
      </c>
      <c r="F204" s="16">
        <f t="shared" ref="F204" si="238">E204/D204*100</f>
        <v>0.14755680341243166</v>
      </c>
      <c r="G204" s="16">
        <v>9.3361889999999992</v>
      </c>
      <c r="H204" s="16">
        <f t="shared" ref="H204" si="239">D204-G204</f>
        <v>19.870067666666664</v>
      </c>
      <c r="I204" s="15">
        <f>H204-H204</f>
        <v>0</v>
      </c>
      <c r="J204" s="15">
        <f t="shared" ref="J204" si="240">2^-I204</f>
        <v>1</v>
      </c>
    </row>
    <row r="205" spans="1:10" x14ac:dyDescent="0.25">
      <c r="A205" s="16" t="s">
        <v>16</v>
      </c>
      <c r="B205" s="16" t="s">
        <v>27</v>
      </c>
      <c r="C205" s="1">
        <v>29.160055</v>
      </c>
      <c r="D205" s="16"/>
      <c r="E205" s="2"/>
      <c r="F205" s="16"/>
      <c r="G205" s="16"/>
      <c r="H205" s="16"/>
      <c r="I205" s="16"/>
      <c r="J205" s="16"/>
    </row>
    <row r="206" spans="1:10" ht="15.75" thickBot="1" x14ac:dyDescent="0.3">
      <c r="A206" s="17" t="s">
        <v>16</v>
      </c>
      <c r="B206" s="16" t="s">
        <v>27</v>
      </c>
      <c r="C206" s="1">
        <v>29.245367000000002</v>
      </c>
      <c r="D206" s="16"/>
      <c r="E206" s="2"/>
      <c r="F206" s="16"/>
      <c r="G206" s="16"/>
      <c r="H206" s="16"/>
      <c r="I206" s="17"/>
      <c r="J206" s="16"/>
    </row>
    <row r="207" spans="1:10" x14ac:dyDescent="0.25">
      <c r="A207" s="15" t="s">
        <v>17</v>
      </c>
      <c r="B207" s="16" t="s">
        <v>27</v>
      </c>
      <c r="C207" s="18">
        <v>29.440496</v>
      </c>
      <c r="D207" s="15">
        <f t="shared" ref="D207" si="241">AVERAGE(C207:C209)</f>
        <v>29.523079333333332</v>
      </c>
      <c r="E207" s="19">
        <f t="shared" ref="E207" si="242">STDEV(C207:C209)</f>
        <v>8.5885901778658166E-2</v>
      </c>
      <c r="F207" s="15">
        <f t="shared" ref="F207" si="243">E207/D207*100</f>
        <v>0.29091105575050169</v>
      </c>
      <c r="G207" s="15">
        <v>9.7318178333333325</v>
      </c>
      <c r="H207" s="15">
        <f t="shared" ref="H207" si="244">D207-G207</f>
        <v>19.791261499999997</v>
      </c>
      <c r="I207" s="15">
        <f>H207-H210</f>
        <v>-7.9070500000003818E-2</v>
      </c>
      <c r="J207" s="15">
        <f t="shared" ref="J207" si="245">2^-I207</f>
        <v>1.0563372439919876</v>
      </c>
    </row>
    <row r="208" spans="1:10" x14ac:dyDescent="0.25">
      <c r="A208" s="16" t="s">
        <v>17</v>
      </c>
      <c r="B208" s="16" t="s">
        <v>27</v>
      </c>
      <c r="C208" s="20">
        <v>29.516817</v>
      </c>
      <c r="D208" s="16"/>
      <c r="E208" s="21"/>
      <c r="F208" s="16"/>
      <c r="G208" s="16"/>
      <c r="H208" s="16"/>
      <c r="I208" s="16"/>
      <c r="J208" s="16"/>
    </row>
    <row r="209" spans="1:10" ht="15.75" thickBot="1" x14ac:dyDescent="0.3">
      <c r="A209" s="17" t="s">
        <v>17</v>
      </c>
      <c r="B209" s="16" t="s">
        <v>27</v>
      </c>
      <c r="C209" s="23">
        <v>29.611924999999999</v>
      </c>
      <c r="D209" s="17"/>
      <c r="E209" s="24"/>
      <c r="F209" s="17"/>
      <c r="G209" s="17"/>
      <c r="H209" s="17"/>
      <c r="I209" s="16"/>
      <c r="J209" s="16"/>
    </row>
    <row r="210" spans="1:10" x14ac:dyDescent="0.25">
      <c r="A210" s="15" t="s">
        <v>18</v>
      </c>
      <c r="B210" s="16" t="s">
        <v>27</v>
      </c>
      <c r="C210" s="1">
        <v>29.442698</v>
      </c>
      <c r="D210" s="16">
        <f t="shared" ref="D210" si="246">AVERAGE(C210:C212)</f>
        <v>29.455341333333333</v>
      </c>
      <c r="E210" s="2">
        <f t="shared" ref="E210" si="247">STDEV(C210:C212)</f>
        <v>6.2086143199053742E-2</v>
      </c>
      <c r="F210" s="16">
        <f t="shared" ref="F210" si="248">E210/D210*100</f>
        <v>0.21078059322569639</v>
      </c>
      <c r="G210" s="16">
        <v>9.5850093333333319</v>
      </c>
      <c r="H210" s="16">
        <f t="shared" ref="H210" si="249">D210-G210</f>
        <v>19.870332000000001</v>
      </c>
      <c r="I210" s="15">
        <f>H210-H210</f>
        <v>0</v>
      </c>
      <c r="J210" s="15">
        <f t="shared" ref="J210" si="250">2^-I210</f>
        <v>1</v>
      </c>
    </row>
    <row r="211" spans="1:10" x14ac:dyDescent="0.25">
      <c r="A211" s="16" t="s">
        <v>18</v>
      </c>
      <c r="B211" s="16" t="s">
        <v>27</v>
      </c>
      <c r="C211" s="1">
        <v>29.522776</v>
      </c>
      <c r="D211" s="16"/>
      <c r="E211" s="2"/>
      <c r="F211" s="16"/>
      <c r="G211" s="16"/>
      <c r="H211" s="16"/>
      <c r="I211" s="16"/>
      <c r="J211" s="16"/>
    </row>
    <row r="212" spans="1:10" ht="15.75" thickBot="1" x14ac:dyDescent="0.3">
      <c r="A212" s="17" t="s">
        <v>18</v>
      </c>
      <c r="B212" s="16" t="s">
        <v>27</v>
      </c>
      <c r="C212" s="1">
        <v>29.400549999999999</v>
      </c>
      <c r="D212" s="16"/>
      <c r="E212" s="2"/>
      <c r="F212" s="16"/>
      <c r="G212" s="16"/>
      <c r="H212" s="16"/>
      <c r="I212" s="17"/>
      <c r="J212" s="16"/>
    </row>
    <row r="213" spans="1:10" x14ac:dyDescent="0.25">
      <c r="A213" s="15" t="s">
        <v>19</v>
      </c>
      <c r="B213" s="16" t="s">
        <v>27</v>
      </c>
      <c r="C213" s="18">
        <v>30.279018000000001</v>
      </c>
      <c r="D213" s="15">
        <f t="shared" ref="D213" si="251">AVERAGE(C213:C215)</f>
        <v>30.251808333333333</v>
      </c>
      <c r="E213" s="19">
        <f t="shared" ref="E213" si="252">STDEV(C213:C215)</f>
        <v>5.7661277928376123E-2</v>
      </c>
      <c r="F213" s="15">
        <f t="shared" ref="F213" si="253">E213/D213*100</f>
        <v>0.19060440054699579</v>
      </c>
      <c r="G213" s="15">
        <v>9.7934079999999994</v>
      </c>
      <c r="H213" s="15">
        <f t="shared" ref="H213" si="254">D213-G213</f>
        <v>20.458400333333334</v>
      </c>
      <c r="I213" s="15">
        <f>H213-H216</f>
        <v>0.80181933333333433</v>
      </c>
      <c r="J213" s="15">
        <f t="shared" ref="J213" si="255">2^-I213</f>
        <v>0.5736253419085281</v>
      </c>
    </row>
    <row r="214" spans="1:10" x14ac:dyDescent="0.25">
      <c r="A214" s="16" t="s">
        <v>19</v>
      </c>
      <c r="B214" s="16" t="s">
        <v>27</v>
      </c>
      <c r="C214" s="20">
        <v>30.185576999999999</v>
      </c>
      <c r="D214" s="16"/>
      <c r="E214" s="21"/>
      <c r="F214" s="16"/>
      <c r="G214" s="16"/>
      <c r="H214" s="16"/>
      <c r="I214" s="16"/>
      <c r="J214" s="16"/>
    </row>
    <row r="215" spans="1:10" ht="15.75" thickBot="1" x14ac:dyDescent="0.3">
      <c r="A215" s="17" t="s">
        <v>19</v>
      </c>
      <c r="B215" s="16" t="s">
        <v>27</v>
      </c>
      <c r="C215" s="23">
        <v>30.29083</v>
      </c>
      <c r="D215" s="17"/>
      <c r="E215" s="24"/>
      <c r="F215" s="17"/>
      <c r="G215" s="17"/>
      <c r="H215" s="17"/>
      <c r="I215" s="16"/>
      <c r="J215" s="16"/>
    </row>
    <row r="216" spans="1:10" x14ac:dyDescent="0.25">
      <c r="A216" s="15" t="s">
        <v>20</v>
      </c>
      <c r="B216" s="16" t="s">
        <v>27</v>
      </c>
      <c r="C216" s="1">
        <v>29.540227999999999</v>
      </c>
      <c r="D216" s="16">
        <f t="shared" ref="D216" si="256">AVERAGE(C216:C218)</f>
        <v>29.566034999999999</v>
      </c>
      <c r="E216" s="2">
        <f t="shared" ref="E216" si="257">STDEV(C216:C218)</f>
        <v>5.9020726757640293E-2</v>
      </c>
      <c r="F216" s="16">
        <f t="shared" ref="F216" si="258">E216/D216*100</f>
        <v>0.19962340827114727</v>
      </c>
      <c r="G216" s="16">
        <v>9.9094540000000002</v>
      </c>
      <c r="H216" s="16">
        <f t="shared" ref="H216" si="259">D216-G216</f>
        <v>19.656580999999999</v>
      </c>
      <c r="I216" s="15">
        <f>H216-H216</f>
        <v>0</v>
      </c>
      <c r="J216" s="15">
        <f t="shared" ref="J216" si="260">2^-I216</f>
        <v>1</v>
      </c>
    </row>
    <row r="217" spans="1:10" x14ac:dyDescent="0.25">
      <c r="A217" s="16" t="s">
        <v>20</v>
      </c>
      <c r="B217" s="16" t="s">
        <v>27</v>
      </c>
      <c r="C217" s="1">
        <v>29.524312999999999</v>
      </c>
      <c r="D217" s="16"/>
      <c r="E217" s="2"/>
      <c r="F217" s="16"/>
      <c r="G217" s="16"/>
      <c r="H217" s="16"/>
      <c r="I217" s="16"/>
      <c r="J217" s="16"/>
    </row>
    <row r="218" spans="1:10" ht="15.75" thickBot="1" x14ac:dyDescent="0.3">
      <c r="A218" s="17" t="s">
        <v>20</v>
      </c>
      <c r="B218" s="16" t="s">
        <v>27</v>
      </c>
      <c r="C218" s="1">
        <v>29.633564</v>
      </c>
      <c r="D218" s="16"/>
      <c r="E218" s="2"/>
      <c r="F218" s="16"/>
      <c r="G218" s="16"/>
      <c r="H218" s="16"/>
      <c r="I218" s="17"/>
      <c r="J218" s="16"/>
    </row>
    <row r="219" spans="1:10" x14ac:dyDescent="0.25">
      <c r="A219" s="15" t="s">
        <v>21</v>
      </c>
      <c r="B219" s="16" t="s">
        <v>27</v>
      </c>
      <c r="C219" s="18">
        <v>29.888030000000001</v>
      </c>
      <c r="D219" s="15">
        <f t="shared" ref="D219" si="261">AVERAGE(C219:C221)</f>
        <v>29.81889</v>
      </c>
      <c r="E219" s="19">
        <f t="shared" ref="E219" si="262">STDEV(C219:C221)</f>
        <v>7.6514955851781571E-2</v>
      </c>
      <c r="F219" s="15">
        <f t="shared" ref="F219" si="263">E219/D219*100</f>
        <v>0.2565989406439394</v>
      </c>
      <c r="G219" s="15">
        <v>9.8050173333333337</v>
      </c>
      <c r="H219" s="15">
        <f t="shared" ref="H219" si="264">D219-G219</f>
        <v>20.013872666666664</v>
      </c>
      <c r="I219" s="15">
        <f>H219-H222</f>
        <v>-1.0150468333333293</v>
      </c>
      <c r="J219" s="15">
        <f t="shared" ref="J219" si="265">2^-I219</f>
        <v>2.0209684973821922</v>
      </c>
    </row>
    <row r="220" spans="1:10" x14ac:dyDescent="0.25">
      <c r="A220" s="16" t="s">
        <v>21</v>
      </c>
      <c r="B220" s="16" t="s">
        <v>27</v>
      </c>
      <c r="C220" s="20">
        <v>29.831956999999999</v>
      </c>
      <c r="D220" s="16"/>
      <c r="E220" s="21"/>
      <c r="F220" s="16"/>
      <c r="G220" s="16"/>
      <c r="H220" s="16"/>
      <c r="I220" s="16"/>
      <c r="J220" s="16"/>
    </row>
    <row r="221" spans="1:10" ht="15.75" thickBot="1" x14ac:dyDescent="0.3">
      <c r="A221" s="17" t="s">
        <v>21</v>
      </c>
      <c r="B221" s="16" t="s">
        <v>27</v>
      </c>
      <c r="C221" s="23">
        <v>29.736682999999999</v>
      </c>
      <c r="D221" s="17"/>
      <c r="E221" s="21"/>
      <c r="F221" s="17"/>
      <c r="G221" s="17"/>
      <c r="H221" s="17"/>
      <c r="I221" s="16"/>
      <c r="J221" s="16"/>
    </row>
    <row r="222" spans="1:10" x14ac:dyDescent="0.25">
      <c r="A222" s="15" t="s">
        <v>22</v>
      </c>
      <c r="B222" s="16" t="s">
        <v>27</v>
      </c>
      <c r="C222" s="11">
        <v>30.486709999999999</v>
      </c>
      <c r="D222" s="6">
        <f t="shared" ref="D222" si="266">AVERAGE(C222:C224)</f>
        <v>30.424121999999997</v>
      </c>
      <c r="E222" s="15">
        <f t="shared" ref="E222" si="267">STDEV(C222:C224)</f>
        <v>6.0225063794071193E-2</v>
      </c>
      <c r="F222" s="22">
        <f t="shared" ref="F222" si="268">E222/D222*100</f>
        <v>0.19795169041877755</v>
      </c>
      <c r="G222" s="15">
        <v>9.3952025000000017</v>
      </c>
      <c r="H222" s="15">
        <f t="shared" ref="H222" si="269">D222-G222</f>
        <v>21.028919499999994</v>
      </c>
      <c r="I222" s="15">
        <f>H222-H222</f>
        <v>0</v>
      </c>
      <c r="J222" s="15">
        <f t="shared" ref="J222" si="270">2^-I222</f>
        <v>1</v>
      </c>
    </row>
    <row r="223" spans="1:10" x14ac:dyDescent="0.25">
      <c r="A223" s="16" t="s">
        <v>22</v>
      </c>
      <c r="B223" s="16" t="s">
        <v>27</v>
      </c>
      <c r="C223" s="12">
        <v>30.366576999999999</v>
      </c>
      <c r="D223" s="6"/>
      <c r="E223" s="16"/>
      <c r="F223" s="22"/>
      <c r="G223" s="16"/>
      <c r="H223" s="16"/>
      <c r="I223" s="16"/>
      <c r="J223" s="16"/>
    </row>
    <row r="224" spans="1:10" ht="15.75" thickBot="1" x14ac:dyDescent="0.3">
      <c r="A224" s="17" t="s">
        <v>22</v>
      </c>
      <c r="B224" s="17" t="s">
        <v>27</v>
      </c>
      <c r="C224" s="13">
        <v>30.419079</v>
      </c>
      <c r="D224" s="9"/>
      <c r="E224" s="17"/>
      <c r="F224" s="25"/>
      <c r="G224" s="17"/>
      <c r="H224" s="17"/>
      <c r="I224" s="17"/>
      <c r="J224" s="17"/>
    </row>
    <row r="225" spans="1:3" ht="15.75" thickBot="1" x14ac:dyDescent="0.3"/>
    <row r="226" spans="1:3" ht="15.75" thickBot="1" x14ac:dyDescent="0.3">
      <c r="A226" s="14" t="s">
        <v>0</v>
      </c>
      <c r="B226" s="11" t="s">
        <v>1</v>
      </c>
      <c r="C226" s="14" t="s">
        <v>2</v>
      </c>
    </row>
    <row r="227" spans="1:3" x14ac:dyDescent="0.25">
      <c r="A227" s="3" t="s">
        <v>23</v>
      </c>
      <c r="B227" s="11" t="s">
        <v>24</v>
      </c>
      <c r="C227" s="5" t="s">
        <v>25</v>
      </c>
    </row>
    <row r="228" spans="1:3" x14ac:dyDescent="0.25">
      <c r="A228" s="6"/>
      <c r="B228" s="12" t="s">
        <v>24</v>
      </c>
      <c r="C228" s="8" t="s">
        <v>25</v>
      </c>
    </row>
    <row r="229" spans="1:3" ht="15.75" thickBot="1" x14ac:dyDescent="0.3">
      <c r="A229" s="9"/>
      <c r="B229" s="13" t="s">
        <v>27</v>
      </c>
      <c r="C229" s="10" t="s">
        <v>25</v>
      </c>
    </row>
    <row r="230" spans="1:3" x14ac:dyDescent="0.25">
      <c r="A230" s="3" t="s">
        <v>3</v>
      </c>
      <c r="B230" s="12" t="s">
        <v>27</v>
      </c>
      <c r="C230" s="5" t="s">
        <v>25</v>
      </c>
    </row>
    <row r="231" spans="1:3" x14ac:dyDescent="0.25">
      <c r="A231" s="6"/>
      <c r="B231" s="12" t="s">
        <v>26</v>
      </c>
      <c r="C231" s="8">
        <v>38.741672999999999</v>
      </c>
    </row>
    <row r="232" spans="1:3" ht="15.75" thickBot="1" x14ac:dyDescent="0.3">
      <c r="A232" s="9"/>
      <c r="B232" s="13" t="s">
        <v>4</v>
      </c>
      <c r="C232" s="10">
        <v>35.991207000000003</v>
      </c>
    </row>
  </sheetData>
  <mergeCells count="438">
    <mergeCell ref="I216:I218"/>
    <mergeCell ref="J216:J218"/>
    <mergeCell ref="I219:I221"/>
    <mergeCell ref="J219:J221"/>
    <mergeCell ref="I222:I224"/>
    <mergeCell ref="J222:J224"/>
    <mergeCell ref="I207:I209"/>
    <mergeCell ref="J207:J209"/>
    <mergeCell ref="I210:I212"/>
    <mergeCell ref="J210:J212"/>
    <mergeCell ref="I213:I215"/>
    <mergeCell ref="J213:J215"/>
    <mergeCell ref="I198:I200"/>
    <mergeCell ref="J198:J200"/>
    <mergeCell ref="I201:I203"/>
    <mergeCell ref="J201:J203"/>
    <mergeCell ref="I204:I206"/>
    <mergeCell ref="J204:J206"/>
    <mergeCell ref="I189:I191"/>
    <mergeCell ref="J189:J191"/>
    <mergeCell ref="I192:I194"/>
    <mergeCell ref="J192:J194"/>
    <mergeCell ref="I195:I197"/>
    <mergeCell ref="J195:J197"/>
    <mergeCell ref="I180:I182"/>
    <mergeCell ref="J180:J182"/>
    <mergeCell ref="I183:I185"/>
    <mergeCell ref="J183:J185"/>
    <mergeCell ref="I186:I188"/>
    <mergeCell ref="J186:J188"/>
    <mergeCell ref="I171:I173"/>
    <mergeCell ref="J171:J173"/>
    <mergeCell ref="I174:I176"/>
    <mergeCell ref="J174:J176"/>
    <mergeCell ref="I177:I179"/>
    <mergeCell ref="J177:J179"/>
    <mergeCell ref="J95:J97"/>
    <mergeCell ref="J98:J100"/>
    <mergeCell ref="J101:J103"/>
    <mergeCell ref="J104:J106"/>
    <mergeCell ref="J107:J109"/>
    <mergeCell ref="J110:J112"/>
    <mergeCell ref="J77:J79"/>
    <mergeCell ref="J80:J82"/>
    <mergeCell ref="J83:J85"/>
    <mergeCell ref="J86:J88"/>
    <mergeCell ref="J89:J91"/>
    <mergeCell ref="J92:J94"/>
    <mergeCell ref="J59:J61"/>
    <mergeCell ref="J62:J64"/>
    <mergeCell ref="J65:J67"/>
    <mergeCell ref="J68:J70"/>
    <mergeCell ref="J71:J73"/>
    <mergeCell ref="J74:J76"/>
    <mergeCell ref="I95:I97"/>
    <mergeCell ref="I98:I100"/>
    <mergeCell ref="I101:I103"/>
    <mergeCell ref="I104:I106"/>
    <mergeCell ref="I107:I109"/>
    <mergeCell ref="I110:I112"/>
    <mergeCell ref="I77:I79"/>
    <mergeCell ref="I80:I82"/>
    <mergeCell ref="I83:I85"/>
    <mergeCell ref="I86:I88"/>
    <mergeCell ref="I89:I91"/>
    <mergeCell ref="I92:I94"/>
    <mergeCell ref="I59:I61"/>
    <mergeCell ref="I62:I64"/>
    <mergeCell ref="I65:I67"/>
    <mergeCell ref="I68:I70"/>
    <mergeCell ref="I71:I73"/>
    <mergeCell ref="I74:I76"/>
    <mergeCell ref="H207:H209"/>
    <mergeCell ref="H210:H212"/>
    <mergeCell ref="H213:H215"/>
    <mergeCell ref="H216:H218"/>
    <mergeCell ref="H219:H221"/>
    <mergeCell ref="H222:H224"/>
    <mergeCell ref="H189:H191"/>
    <mergeCell ref="H192:H194"/>
    <mergeCell ref="H195:H197"/>
    <mergeCell ref="H198:H200"/>
    <mergeCell ref="H201:H203"/>
    <mergeCell ref="H204:H206"/>
    <mergeCell ref="H171:H173"/>
    <mergeCell ref="H174:H176"/>
    <mergeCell ref="H177:H179"/>
    <mergeCell ref="H180:H182"/>
    <mergeCell ref="H183:H185"/>
    <mergeCell ref="H186:H188"/>
    <mergeCell ref="H95:H97"/>
    <mergeCell ref="H98:H100"/>
    <mergeCell ref="H101:H103"/>
    <mergeCell ref="H104:H106"/>
    <mergeCell ref="H107:H109"/>
    <mergeCell ref="H110:H112"/>
    <mergeCell ref="H77:H79"/>
    <mergeCell ref="H80:H82"/>
    <mergeCell ref="H83:H85"/>
    <mergeCell ref="H86:H88"/>
    <mergeCell ref="H89:H91"/>
    <mergeCell ref="H92:H94"/>
    <mergeCell ref="H59:H61"/>
    <mergeCell ref="H62:H64"/>
    <mergeCell ref="H65:H67"/>
    <mergeCell ref="H68:H70"/>
    <mergeCell ref="H71:H73"/>
    <mergeCell ref="H74:H76"/>
    <mergeCell ref="G207:G209"/>
    <mergeCell ref="G210:G212"/>
    <mergeCell ref="G213:G215"/>
    <mergeCell ref="G216:G218"/>
    <mergeCell ref="G219:G221"/>
    <mergeCell ref="G222:G224"/>
    <mergeCell ref="G189:G191"/>
    <mergeCell ref="G192:G194"/>
    <mergeCell ref="G195:G197"/>
    <mergeCell ref="G198:G200"/>
    <mergeCell ref="G201:G203"/>
    <mergeCell ref="G204:G206"/>
    <mergeCell ref="G171:G173"/>
    <mergeCell ref="G174:G176"/>
    <mergeCell ref="G177:G179"/>
    <mergeCell ref="G180:G182"/>
    <mergeCell ref="G183:G185"/>
    <mergeCell ref="G186:G188"/>
    <mergeCell ref="G95:G97"/>
    <mergeCell ref="G98:G100"/>
    <mergeCell ref="G101:G103"/>
    <mergeCell ref="G104:G106"/>
    <mergeCell ref="G107:G109"/>
    <mergeCell ref="G110:G112"/>
    <mergeCell ref="G77:G79"/>
    <mergeCell ref="G80:G82"/>
    <mergeCell ref="G83:G85"/>
    <mergeCell ref="G86:G88"/>
    <mergeCell ref="G89:G91"/>
    <mergeCell ref="G92:G94"/>
    <mergeCell ref="G59:G61"/>
    <mergeCell ref="G62:G64"/>
    <mergeCell ref="G65:G67"/>
    <mergeCell ref="G68:G70"/>
    <mergeCell ref="G71:G73"/>
    <mergeCell ref="G74:G76"/>
    <mergeCell ref="A207:A209"/>
    <mergeCell ref="A210:A212"/>
    <mergeCell ref="A213:A215"/>
    <mergeCell ref="A216:A218"/>
    <mergeCell ref="A219:A221"/>
    <mergeCell ref="A222:A224"/>
    <mergeCell ref="A189:A191"/>
    <mergeCell ref="A192:A194"/>
    <mergeCell ref="A195:A197"/>
    <mergeCell ref="A198:A200"/>
    <mergeCell ref="A201:A203"/>
    <mergeCell ref="A204:A206"/>
    <mergeCell ref="A160:A162"/>
    <mergeCell ref="A163:A165"/>
    <mergeCell ref="A166:A168"/>
    <mergeCell ref="A171:A173"/>
    <mergeCell ref="B171:B224"/>
    <mergeCell ref="A174:A176"/>
    <mergeCell ref="A177:A179"/>
    <mergeCell ref="A180:A182"/>
    <mergeCell ref="A183:A185"/>
    <mergeCell ref="A186:A188"/>
    <mergeCell ref="A142:A144"/>
    <mergeCell ref="A145:A147"/>
    <mergeCell ref="A148:A150"/>
    <mergeCell ref="A151:A153"/>
    <mergeCell ref="A154:A156"/>
    <mergeCell ref="A157:A159"/>
    <mergeCell ref="A115:A117"/>
    <mergeCell ref="B115:B168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12:A14"/>
    <mergeCell ref="A9:A11"/>
    <mergeCell ref="A6:A8"/>
    <mergeCell ref="A59:A61"/>
    <mergeCell ref="B59:B112"/>
    <mergeCell ref="A62:A64"/>
    <mergeCell ref="A65:A67"/>
    <mergeCell ref="A68:A70"/>
    <mergeCell ref="A71:A73"/>
    <mergeCell ref="A74:A76"/>
    <mergeCell ref="A30:A32"/>
    <mergeCell ref="A27:A29"/>
    <mergeCell ref="A24:A26"/>
    <mergeCell ref="A21:A23"/>
    <mergeCell ref="A18:A20"/>
    <mergeCell ref="A15:A17"/>
    <mergeCell ref="B3:B56"/>
    <mergeCell ref="A3:A5"/>
    <mergeCell ref="A54:A56"/>
    <mergeCell ref="A51:A53"/>
    <mergeCell ref="A48:A50"/>
    <mergeCell ref="A45:A47"/>
    <mergeCell ref="A42:A44"/>
    <mergeCell ref="A39:A41"/>
    <mergeCell ref="A36:A38"/>
    <mergeCell ref="A33:A35"/>
    <mergeCell ref="D219:D221"/>
    <mergeCell ref="E219:E221"/>
    <mergeCell ref="F219:F221"/>
    <mergeCell ref="D222:D224"/>
    <mergeCell ref="E222:E224"/>
    <mergeCell ref="F222:F224"/>
    <mergeCell ref="D213:D215"/>
    <mergeCell ref="E213:E215"/>
    <mergeCell ref="F213:F215"/>
    <mergeCell ref="D216:D218"/>
    <mergeCell ref="E216:E218"/>
    <mergeCell ref="F216:F218"/>
    <mergeCell ref="D207:D209"/>
    <mergeCell ref="E207:E209"/>
    <mergeCell ref="F207:F209"/>
    <mergeCell ref="D210:D212"/>
    <mergeCell ref="E210:E212"/>
    <mergeCell ref="F210:F212"/>
    <mergeCell ref="D201:D203"/>
    <mergeCell ref="E201:E203"/>
    <mergeCell ref="F201:F203"/>
    <mergeCell ref="D204:D206"/>
    <mergeCell ref="E204:E206"/>
    <mergeCell ref="F204:F206"/>
    <mergeCell ref="D195:D197"/>
    <mergeCell ref="E195:E197"/>
    <mergeCell ref="F195:F197"/>
    <mergeCell ref="D198:D200"/>
    <mergeCell ref="E198:E200"/>
    <mergeCell ref="F198:F200"/>
    <mergeCell ref="D189:D191"/>
    <mergeCell ref="E189:E191"/>
    <mergeCell ref="F189:F191"/>
    <mergeCell ref="D192:D194"/>
    <mergeCell ref="E192:E194"/>
    <mergeCell ref="F192:F194"/>
    <mergeCell ref="D183:D185"/>
    <mergeCell ref="E183:E185"/>
    <mergeCell ref="F183:F185"/>
    <mergeCell ref="D186:D188"/>
    <mergeCell ref="E186:E188"/>
    <mergeCell ref="F186:F188"/>
    <mergeCell ref="D177:D179"/>
    <mergeCell ref="E177:E179"/>
    <mergeCell ref="F177:F179"/>
    <mergeCell ref="D180:D182"/>
    <mergeCell ref="E180:E182"/>
    <mergeCell ref="F180:F182"/>
    <mergeCell ref="D171:D173"/>
    <mergeCell ref="E171:E173"/>
    <mergeCell ref="F171:F173"/>
    <mergeCell ref="D174:D176"/>
    <mergeCell ref="E174:E176"/>
    <mergeCell ref="F174:F176"/>
    <mergeCell ref="D163:D165"/>
    <mergeCell ref="E163:E165"/>
    <mergeCell ref="F163:F165"/>
    <mergeCell ref="D166:D168"/>
    <mergeCell ref="E166:E168"/>
    <mergeCell ref="F166:F168"/>
    <mergeCell ref="D157:D159"/>
    <mergeCell ref="E157:E159"/>
    <mergeCell ref="F157:F159"/>
    <mergeCell ref="D160:D162"/>
    <mergeCell ref="E160:E162"/>
    <mergeCell ref="F160:F162"/>
    <mergeCell ref="D151:D153"/>
    <mergeCell ref="E151:E153"/>
    <mergeCell ref="F151:F153"/>
    <mergeCell ref="D154:D156"/>
    <mergeCell ref="E154:E156"/>
    <mergeCell ref="F154:F156"/>
    <mergeCell ref="D145:D147"/>
    <mergeCell ref="E145:E147"/>
    <mergeCell ref="F145:F147"/>
    <mergeCell ref="D148:D150"/>
    <mergeCell ref="E148:E150"/>
    <mergeCell ref="F148:F150"/>
    <mergeCell ref="D139:D141"/>
    <mergeCell ref="E139:E141"/>
    <mergeCell ref="F139:F141"/>
    <mergeCell ref="D142:D144"/>
    <mergeCell ref="E142:E144"/>
    <mergeCell ref="F142:F144"/>
    <mergeCell ref="D133:D135"/>
    <mergeCell ref="E133:E135"/>
    <mergeCell ref="F133:F135"/>
    <mergeCell ref="D136:D138"/>
    <mergeCell ref="E136:E138"/>
    <mergeCell ref="F136:F138"/>
    <mergeCell ref="D127:D129"/>
    <mergeCell ref="E127:E129"/>
    <mergeCell ref="F127:F129"/>
    <mergeCell ref="D130:D132"/>
    <mergeCell ref="E130:E132"/>
    <mergeCell ref="F130:F132"/>
    <mergeCell ref="D121:D123"/>
    <mergeCell ref="E121:E123"/>
    <mergeCell ref="F121:F123"/>
    <mergeCell ref="D124:D126"/>
    <mergeCell ref="E124:E126"/>
    <mergeCell ref="F124:F126"/>
    <mergeCell ref="D115:D117"/>
    <mergeCell ref="E115:E117"/>
    <mergeCell ref="F115:F117"/>
    <mergeCell ref="D118:D120"/>
    <mergeCell ref="E118:E120"/>
    <mergeCell ref="F118:F120"/>
    <mergeCell ref="D107:D109"/>
    <mergeCell ref="E107:E109"/>
    <mergeCell ref="F107:F109"/>
    <mergeCell ref="D110:D112"/>
    <mergeCell ref="E110:E112"/>
    <mergeCell ref="F110:F112"/>
    <mergeCell ref="D101:D103"/>
    <mergeCell ref="E101:E103"/>
    <mergeCell ref="F101:F103"/>
    <mergeCell ref="D104:D106"/>
    <mergeCell ref="E104:E106"/>
    <mergeCell ref="F104:F106"/>
    <mergeCell ref="D95:D97"/>
    <mergeCell ref="E95:E97"/>
    <mergeCell ref="F95:F97"/>
    <mergeCell ref="D98:D100"/>
    <mergeCell ref="E98:E100"/>
    <mergeCell ref="F98:F100"/>
    <mergeCell ref="D89:D91"/>
    <mergeCell ref="E89:E91"/>
    <mergeCell ref="F89:F91"/>
    <mergeCell ref="D92:D94"/>
    <mergeCell ref="E92:E94"/>
    <mergeCell ref="F92:F94"/>
    <mergeCell ref="D83:D85"/>
    <mergeCell ref="E83:E85"/>
    <mergeCell ref="F83:F85"/>
    <mergeCell ref="D86:D88"/>
    <mergeCell ref="E86:E88"/>
    <mergeCell ref="F86:F88"/>
    <mergeCell ref="D77:D79"/>
    <mergeCell ref="E77:E79"/>
    <mergeCell ref="F77:F79"/>
    <mergeCell ref="D80:D82"/>
    <mergeCell ref="E80:E82"/>
    <mergeCell ref="F80:F82"/>
    <mergeCell ref="D71:D73"/>
    <mergeCell ref="E71:E73"/>
    <mergeCell ref="F71:F73"/>
    <mergeCell ref="D74:D76"/>
    <mergeCell ref="E74:E76"/>
    <mergeCell ref="F74:F76"/>
    <mergeCell ref="D65:D67"/>
    <mergeCell ref="E65:E67"/>
    <mergeCell ref="F65:F67"/>
    <mergeCell ref="D68:D70"/>
    <mergeCell ref="E68:E70"/>
    <mergeCell ref="F68:F70"/>
    <mergeCell ref="D59:D61"/>
    <mergeCell ref="E59:E61"/>
    <mergeCell ref="F59:F61"/>
    <mergeCell ref="D62:D64"/>
    <mergeCell ref="E62:E64"/>
    <mergeCell ref="F62:F64"/>
    <mergeCell ref="F39:F41"/>
    <mergeCell ref="F42:F44"/>
    <mergeCell ref="F45:F47"/>
    <mergeCell ref="F48:F50"/>
    <mergeCell ref="F51:F53"/>
    <mergeCell ref="F54:F56"/>
    <mergeCell ref="F21:F23"/>
    <mergeCell ref="F24:F26"/>
    <mergeCell ref="F27:F29"/>
    <mergeCell ref="F30:F32"/>
    <mergeCell ref="F33:F35"/>
    <mergeCell ref="F36:F38"/>
    <mergeCell ref="F3:F5"/>
    <mergeCell ref="F6:F8"/>
    <mergeCell ref="F9:F11"/>
    <mergeCell ref="F12:F14"/>
    <mergeCell ref="F15:F17"/>
    <mergeCell ref="F18:F20"/>
    <mergeCell ref="E39:E41"/>
    <mergeCell ref="E42:E44"/>
    <mergeCell ref="E45:E47"/>
    <mergeCell ref="E48:E50"/>
    <mergeCell ref="E51:E53"/>
    <mergeCell ref="E54:E56"/>
    <mergeCell ref="E21:E23"/>
    <mergeCell ref="E24:E26"/>
    <mergeCell ref="E27:E29"/>
    <mergeCell ref="E30:E32"/>
    <mergeCell ref="E33:E35"/>
    <mergeCell ref="E36:E38"/>
    <mergeCell ref="E3:E5"/>
    <mergeCell ref="E6:E8"/>
    <mergeCell ref="E9:E11"/>
    <mergeCell ref="E12:E14"/>
    <mergeCell ref="E15:E17"/>
    <mergeCell ref="E18:E20"/>
    <mergeCell ref="D39:D41"/>
    <mergeCell ref="D42:D44"/>
    <mergeCell ref="D45:D47"/>
    <mergeCell ref="D48:D50"/>
    <mergeCell ref="D51:D53"/>
    <mergeCell ref="D54:D56"/>
    <mergeCell ref="D21:D23"/>
    <mergeCell ref="D24:D26"/>
    <mergeCell ref="D27:D29"/>
    <mergeCell ref="D30:D32"/>
    <mergeCell ref="D33:D35"/>
    <mergeCell ref="D36:D38"/>
    <mergeCell ref="A230:A232"/>
    <mergeCell ref="A227:A229"/>
    <mergeCell ref="D3:D5"/>
    <mergeCell ref="D6:D8"/>
    <mergeCell ref="D9:D11"/>
    <mergeCell ref="D12:D14"/>
    <mergeCell ref="D15:D17"/>
    <mergeCell ref="D18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20161107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Siles Gomez</dc:creator>
  <cp:lastModifiedBy>Ana Maria Siles Gomez</cp:lastModifiedBy>
  <dcterms:created xsi:type="dcterms:W3CDTF">2016-11-07T14:19:26Z</dcterms:created>
  <dcterms:modified xsi:type="dcterms:W3CDTF">2016-11-07T14:47:24Z</dcterms:modified>
</cp:coreProperties>
</file>